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"/>
    </mc:Choice>
  </mc:AlternateContent>
  <bookViews>
    <workbookView xWindow="0" yWindow="0" windowWidth="23970" windowHeight="9030" activeTab="1"/>
  </bookViews>
  <sheets>
    <sheet name="ปร.5" sheetId="43" r:id="rId1"/>
    <sheet name="ปร.4.งานปรับปรุง" sheetId="41" r:id="rId2"/>
    <sheet name="ปร.4ครุภัณฑ์และงานระบบ" sheetId="42" r:id="rId3"/>
  </sheets>
  <definedNames>
    <definedName name="_xlnm.Print_Area" localSheetId="1">'ปร.4.งานปรับปรุง'!$A$1:$J$341</definedName>
    <definedName name="_xlnm.Print_Titles" localSheetId="1">'ปร.4.งานปรับปรุง'!$1:$7</definedName>
    <definedName name="_xlnm.Print_Titles" localSheetId="2">ปร.4ครุภัณฑ์และงานระบบ!$1:$7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43" l="1"/>
  <c r="E13" i="43"/>
  <c r="H30" i="41" l="1"/>
  <c r="F12" i="41"/>
  <c r="F13" i="41"/>
  <c r="F14" i="41"/>
  <c r="F15" i="41"/>
  <c r="F16" i="41"/>
  <c r="F17" i="41"/>
  <c r="F18" i="41"/>
  <c r="F19" i="41"/>
  <c r="F20" i="41"/>
  <c r="F21" i="41"/>
  <c r="F30" i="41"/>
  <c r="I30" i="41" s="1"/>
  <c r="F11" i="41"/>
  <c r="F55" i="42" l="1"/>
  <c r="I55" i="42" s="1"/>
  <c r="I340" i="41" l="1"/>
  <c r="H78" i="42" l="1"/>
  <c r="H79" i="42"/>
  <c r="H77" i="42"/>
  <c r="F78" i="42"/>
  <c r="F79" i="42"/>
  <c r="F77" i="42"/>
  <c r="H70" i="42"/>
  <c r="H71" i="42"/>
  <c r="H72" i="42"/>
  <c r="H69" i="42"/>
  <c r="F70" i="42"/>
  <c r="F71" i="42"/>
  <c r="F72" i="42"/>
  <c r="F69" i="42"/>
  <c r="F56" i="42"/>
  <c r="I56" i="42" s="1"/>
  <c r="F57" i="42"/>
  <c r="I57" i="42" s="1"/>
  <c r="F59" i="42"/>
  <c r="I59" i="42" s="1"/>
  <c r="F60" i="42"/>
  <c r="I60" i="42" s="1"/>
  <c r="F61" i="42"/>
  <c r="I61" i="42" s="1"/>
  <c r="F62" i="42"/>
  <c r="I62" i="42" s="1"/>
  <c r="F63" i="42"/>
  <c r="I63" i="42" s="1"/>
  <c r="F64" i="42"/>
  <c r="I64" i="42" s="1"/>
  <c r="F65" i="42"/>
  <c r="I65" i="42" s="1"/>
  <c r="F53" i="42"/>
  <c r="I53" i="42" s="1"/>
  <c r="F52" i="42"/>
  <c r="I52" i="42" s="1"/>
  <c r="F51" i="42"/>
  <c r="I51" i="42" s="1"/>
  <c r="F50" i="42"/>
  <c r="I50" i="42" s="1"/>
  <c r="F49" i="42"/>
  <c r="I49" i="42" s="1"/>
  <c r="F48" i="42"/>
  <c r="I48" i="42" s="1"/>
  <c r="F11" i="42"/>
  <c r="I11" i="42" s="1"/>
  <c r="F12" i="42"/>
  <c r="I12" i="42" s="1"/>
  <c r="F13" i="42"/>
  <c r="I13" i="42" s="1"/>
  <c r="F14" i="42"/>
  <c r="I14" i="42" s="1"/>
  <c r="F15" i="42"/>
  <c r="I15" i="42" s="1"/>
  <c r="F16" i="42"/>
  <c r="I16" i="42" s="1"/>
  <c r="F17" i="42"/>
  <c r="I17" i="42" s="1"/>
  <c r="F19" i="42"/>
  <c r="I19" i="42" s="1"/>
  <c r="F20" i="42"/>
  <c r="I20" i="42" s="1"/>
  <c r="F23" i="42"/>
  <c r="I23" i="42" s="1"/>
  <c r="F24" i="42"/>
  <c r="I24" i="42" s="1"/>
  <c r="F25" i="42"/>
  <c r="I25" i="42" s="1"/>
  <c r="F26" i="42"/>
  <c r="I26" i="42" s="1"/>
  <c r="F27" i="42"/>
  <c r="I27" i="42" s="1"/>
  <c r="F31" i="42"/>
  <c r="I31" i="42" s="1"/>
  <c r="F32" i="42"/>
  <c r="I32" i="42" s="1"/>
  <c r="F33" i="42"/>
  <c r="I33" i="42" s="1"/>
  <c r="F34" i="42"/>
  <c r="I34" i="42" s="1"/>
  <c r="F35" i="42"/>
  <c r="I35" i="42" s="1"/>
  <c r="F36" i="42"/>
  <c r="I36" i="42" s="1"/>
  <c r="F37" i="42"/>
  <c r="I37" i="42" s="1"/>
  <c r="F38" i="42"/>
  <c r="I38" i="42" s="1"/>
  <c r="F39" i="42"/>
  <c r="I39" i="42" s="1"/>
  <c r="F40" i="42"/>
  <c r="I40" i="42" s="1"/>
  <c r="F41" i="42"/>
  <c r="I41" i="42" s="1"/>
  <c r="F10" i="42"/>
  <c r="I10" i="42" s="1"/>
  <c r="I77" i="42" l="1"/>
  <c r="I79" i="42"/>
  <c r="I78" i="42"/>
  <c r="I72" i="42"/>
  <c r="I71" i="42"/>
  <c r="I70" i="42"/>
  <c r="I69" i="42"/>
  <c r="I42" i="42"/>
  <c r="I66" i="42"/>
  <c r="I80" i="42" l="1"/>
  <c r="I73" i="42"/>
  <c r="E17" i="43" s="1"/>
  <c r="E25" i="43" s="1"/>
</calcChain>
</file>

<file path=xl/sharedStrings.xml><?xml version="1.0" encoding="utf-8"?>
<sst xmlns="http://schemas.openxmlformats.org/spreadsheetml/2006/main" count="702" uniqueCount="314">
  <si>
    <t>รายการ</t>
  </si>
  <si>
    <t>หน่วย</t>
  </si>
  <si>
    <t>จำนวน</t>
  </si>
  <si>
    <t xml:space="preserve">ลำดับที่ </t>
  </si>
  <si>
    <t>จำนวนเงิน</t>
  </si>
  <si>
    <t>สรุปผลการประมาณราคาค่าก่อสร้าง</t>
  </si>
  <si>
    <t>ค่าวัสดุและค่าแรงงาน</t>
  </si>
  <si>
    <t>รวมเป็นเงิน (บาท)</t>
  </si>
  <si>
    <t>Factor  F:</t>
  </si>
  <si>
    <t>ค่าก่อสร้างทั้งหมด</t>
  </si>
  <si>
    <t xml:space="preserve">รวมเป็นเงิน (บาท) </t>
  </si>
  <si>
    <t>หมายเหตุ</t>
  </si>
  <si>
    <t>สรุป</t>
  </si>
  <si>
    <t xml:space="preserve">แบบ ปร.5      </t>
  </si>
  <si>
    <t xml:space="preserve"> </t>
  </si>
  <si>
    <t>ค่าแรงงาน</t>
  </si>
  <si>
    <t xml:space="preserve">แบบ  ปร.4   แผ่นที่      /                   </t>
  </si>
  <si>
    <t xml:space="preserve">รายการที่ </t>
  </si>
  <si>
    <t xml:space="preserve">กรมสรรพสามิต </t>
  </si>
  <si>
    <t>ราคาวัสดุสิ่งของ</t>
  </si>
  <si>
    <t>ค่าวัสดุและ</t>
  </si>
  <si>
    <t xml:space="preserve">   หมายเหตุ</t>
  </si>
  <si>
    <t>ราคาต่อหน่วย</t>
  </si>
  <si>
    <t xml:space="preserve">กลุ่มพัฒนาและตรวจสอบทางเทคนิค </t>
  </si>
  <si>
    <t>หน่วยงานออกแบบแปลนและรายการ   กลุ่มพัฒนาและตรวจสอบทางเทคนิค กรมสรรพสามิต</t>
  </si>
  <si>
    <t xml:space="preserve">รวมเป็นเงินโครงการก่อสร้างเป็นเงินทั้งสิ้น </t>
  </si>
  <si>
    <t xml:space="preserve">คิดเป็นเงินประมาณ </t>
  </si>
  <si>
    <t xml:space="preserve">ส่วนมาตรฐานการออกแบบ  </t>
  </si>
  <si>
    <t xml:space="preserve">-เงินจ่ายล่วงหน้า                  0 % </t>
  </si>
  <si>
    <t xml:space="preserve">-ค่าภาษีมูลค่าเพิ่ม                 7 % </t>
  </si>
  <si>
    <t>-ดอกเบี้ยเงินกู้                     5 % ต่อปี</t>
  </si>
  <si>
    <t>ก</t>
  </si>
  <si>
    <t>งานตกแต่งภายใน</t>
  </si>
  <si>
    <t>ตร.ม.</t>
  </si>
  <si>
    <t>ชุด</t>
  </si>
  <si>
    <t>งาน</t>
  </si>
  <si>
    <t>งานพื้น</t>
  </si>
  <si>
    <t>ม.</t>
  </si>
  <si>
    <t>งานฝ้าเพดาน</t>
  </si>
  <si>
    <t>ข</t>
  </si>
  <si>
    <t>เหมา</t>
  </si>
  <si>
    <t>ค</t>
  </si>
  <si>
    <t>ง</t>
  </si>
  <si>
    <t>งานระบบป้องกันอัคคีภัย</t>
  </si>
  <si>
    <t>ระบบดับเพลิงอัตโนมัติด้วยสารสะอาด</t>
  </si>
  <si>
    <t>ถังบรรจุแก๊ส NOVEC๑๒๓๐</t>
  </si>
  <si>
    <t>สารเคมีชนิด NOVEC๑๒๓๐</t>
  </si>
  <si>
    <t>Ibs.</t>
  </si>
  <si>
    <t>อุปกรณ์สำหรับถังแก๊ส NOVEC๑๒๓๐</t>
  </si>
  <si>
    <t>- ท่อยืดฉีดสารดับเพลิง (Flexible Discharge Hose)</t>
  </si>
  <si>
    <t>- วาล์วเปิดปิดก๊าซ (Cylinder Valve)</t>
  </si>
  <si>
    <t>อุปกรณ์เปิดวาล์ว (Valve Actuator)</t>
  </si>
  <si>
    <t>- อุปกรณ์แจ้งปล่อยสารโดยการกด และดึง (Manual Release)</t>
  </si>
  <si>
    <t>- กระดิ่งแจ้งสัญญาณด้วยเสียง (Alarm Bell)</t>
  </si>
  <si>
    <t>- อุปกรณ์แจ้งสัญญาณด้วยแสง และเสียง (Alarm Horn and Strobe)</t>
  </si>
  <si>
    <t>- อุปกรณ์กดเพื่อหน่วงเวลา (Abort Switch)</t>
  </si>
  <si>
    <t>- อุปกรณ์ตรวจจับควัน (Smoke Detectors)</t>
  </si>
  <si>
    <t>หัวฉีดสาร NOVEC1230 (Discharge Nozzle)</t>
  </si>
  <si>
    <t>จ</t>
  </si>
  <si>
    <t>ฉ</t>
  </si>
  <si>
    <t>งานโต๊ะทำงาน</t>
  </si>
  <si>
    <t>งานเก้าอี้ทำงาน</t>
  </si>
  <si>
    <t>ช</t>
  </si>
  <si>
    <t>เครื่องปรับอากาศแบบ Split type</t>
  </si>
  <si>
    <t>ซ</t>
  </si>
  <si>
    <t>ตร.ม</t>
  </si>
  <si>
    <t>งานครุภัณฑ์</t>
  </si>
  <si>
    <t>ตู้ควบคุมการทำงานของระบบดับเพลิงอัตโนมัติด้วยสารสะอาดชนิด NOVEC1230 (CONTROL PANEL)</t>
  </si>
  <si>
    <t>รวมภาษี</t>
  </si>
  <si>
    <t>งานปรับปรุงก่อสร้าง</t>
  </si>
  <si>
    <t xml:space="preserve">-เงินประกันผลงานหัก            0 % </t>
  </si>
  <si>
    <t>ZONE E ผู้อำนวยการ 4.2 และส่วนอำนวยการ</t>
  </si>
  <si>
    <t>งานรื้อถอนและขนทิ้ง</t>
  </si>
  <si>
    <t>งานรื้อขุดบานประตูและขุดหน้าต่างลูกกรงเหล็ก ส่งคืนกรมฯ</t>
  </si>
  <si>
    <t>งานรื้อชุดอุปกรณ์ดวงโคม สวิตซ์ ปลั๊ก ส่งคืนกรมฯ พร้อมตรวจเช็คสายไฟ สายโทรศัพท์และ คอมพิวเตอร์</t>
  </si>
  <si>
    <t>งานรื้อเครื่องปรับอากาศ พร้อมส่งคืนกรม</t>
  </si>
  <si>
    <t>งานรื้อฝ้าเพดาน รวมขนไป</t>
  </si>
  <si>
    <t>C1 งานติดตั้งฝ้าเพดานกรุยิปซั่มบอร์ดฉาบเรียบ หนา 9 มม.</t>
  </si>
  <si>
    <t>C4 งานติดตั้งฝ้าเพดาน T-BAR 120*60 ซม.</t>
  </si>
  <si>
    <t>งานทาสีฝ้าเพดาน ตามรายการ C1</t>
  </si>
  <si>
    <t>C3 งานทำความสะอาดซ่อมแซม ฝ้าเพดานกรุของเดิม</t>
  </si>
  <si>
    <t>C2 งานติดตั้งฝ้าเพดานกรุยิปซั่มบอร์ดฉาบเรียบ ชนิดกันชื้น หนา 9 มม. (ห้องน้ำ)</t>
  </si>
  <si>
    <t>งานตกแต่งแนว Drop ฝ้าเพดาน (รางม่าน)</t>
  </si>
  <si>
    <t>งานตกแต่งแนว Drop ฝ้าเพดาน (ห้อง ผอ.สำนักงาน 4.2)</t>
  </si>
  <si>
    <t>งานปูพื้น SPC ลายไม้ ตามรายการ F3</t>
  </si>
  <si>
    <t>ขัดและล้าง พื้นกระเบื้องแกรนิตโต้เดิม ภายในห้องน้ำ ตามรายการ F4</t>
  </si>
  <si>
    <t>งานระบบไฟฟ้าและแสงสว่าง</t>
  </si>
  <si>
    <t>ดวงโคม Downlight พร้อมหลอดประหยัดไฟและอุปกรณ์ครบชุด</t>
  </si>
  <si>
    <t>ดวงโคม Halogen ชนิดฝังฝ้าเพดาน และอุปกรณ์ครบชุด</t>
  </si>
  <si>
    <t>โคมไฟขนาด 120x60 cm. พร้อมหลอด Fluoresent ขนาด 2x T5 28W</t>
  </si>
  <si>
    <t>โคมไฟขนาด 60x60 cm. พร้อมหลอด Fluoresent ขนาด 2x T5 28W</t>
  </si>
  <si>
    <t>ดวงโคม Fluoresent ขนาด 36W ซ่อนในฝ้า</t>
  </si>
  <si>
    <t>ดวงโคม Fluoresent ขนาด 36W ซ่อนในเฟอร์นิเจอร์</t>
  </si>
  <si>
    <t>งานเดินท่อร้อยสายไฟระบบแสงสว่าง เต้ารับโทรศัพท์/ Com สวิตซ์ ปลั๊กไฟฟ้า และ เครื่องปรับอากาศ</t>
  </si>
  <si>
    <t>CABLE</t>
  </si>
  <si>
    <t>สาย THW 1C x 6 Sq.mm. 700V</t>
  </si>
  <si>
    <t>สาย THW 1C x 4 Sq.mm. 700V</t>
  </si>
  <si>
    <t>สาย THW 1C x 2.5 Sq.mm 700V</t>
  </si>
  <si>
    <t>สาย CAT 6</t>
  </si>
  <si>
    <t>สายโทรศัพท์ 0.65 Sq.mm/4C</t>
  </si>
  <si>
    <t>สาย HDMI</t>
  </si>
  <si>
    <t>CONDUIT</t>
  </si>
  <si>
    <t>ท่อ PVC 3/4"</t>
  </si>
  <si>
    <t>ท่อ PVC 1/2"</t>
  </si>
  <si>
    <t>Flex 3/4"</t>
  </si>
  <si>
    <t>Flex 1/2"</t>
  </si>
  <si>
    <t>SWITCH &amp; OUTLETS</t>
  </si>
  <si>
    <t>สวิทซ์ไฟฟ้าทางเดียว</t>
  </si>
  <si>
    <t>สวิทซ์ไฟฟ้าชนิดมี DIMMER</t>
  </si>
  <si>
    <t>ปลั๊กไฟฟ้า 1 ชุด มี 2 เต้ารับ (ติดผนัง)</t>
  </si>
  <si>
    <t>ปลั๊กไฟฟ้า 1 ชุด มี 2 เต้ารับ (ติดตั้ง BOX ลอยที่พื้น)</t>
  </si>
  <si>
    <t>ปลั๊กโทรศัพท์ (ติดผนัง)</t>
  </si>
  <si>
    <t>ปลั๊กโทรศัพท์ (ติดตั้ง BOX ลอยที่พื้น)</t>
  </si>
  <si>
    <t>ปลั๊ก COM (ติดผนัง)</t>
  </si>
  <si>
    <t>ปลั๊ก COM (ติดตั้ง BOX ลอยที่พื้น)</t>
  </si>
  <si>
    <t>ปลั๊ก TV (ติดผนัง)</t>
  </si>
  <si>
    <t>ปลั๊ก HDMI (ติดตั้ง BOX ลอยที่พื้น)</t>
  </si>
  <si>
    <t>พัดลมดูดอากาศชนิดดูดขึ้นฝ้าเพดาน</t>
  </si>
  <si>
    <t>อุปกรณ์ประกอบติดตั้ง งานเดินท่อร้อยสายและชุดดวงโคมและอุปกรณ์ต่างๆ</t>
  </si>
  <si>
    <t>เมตร</t>
  </si>
  <si>
    <t>งานเดินสายเมนไฟฟ้าพร้อมติดตั้งตู้ LOAD</t>
  </si>
  <si>
    <t>ตู้ LP 100A 24CH</t>
  </si>
  <si>
    <t>สาย THW 1C x 35 Sq.mm. 700V</t>
  </si>
  <si>
    <t>สาย THW 1C x 16 Sq.mm. 700V</t>
  </si>
  <si>
    <t>ราง Wire Way 2 x 6"</t>
  </si>
  <si>
    <t>งานค่าแรงเข้าตู้ LAN และตู้โทรศัพท์</t>
  </si>
  <si>
    <t>งาน Wallpaper</t>
  </si>
  <si>
    <t>งานเสาสเตนเลส ST-1 และงานตกแต่งผนัง ตามแบบรูปด้าน 4-31</t>
  </si>
  <si>
    <t>งานเสาสแตนเลส ST-1 ตามแบบรูปด้าน 4-32</t>
  </si>
  <si>
    <t xml:space="preserve">งานเสาสแตนเลส ST-1 กรุกระจกใส ตามแบบรูปด้าน 4-35 </t>
  </si>
  <si>
    <t>งานเสาสแตนเลส ST-1 กรุกระจกใส ตามแบบรูปด้าน 4-36</t>
  </si>
  <si>
    <t>งานเสาสแตนเลส ST-1 และงานตกแต่งผนัง ตามแบบรูปด้าน 4-38</t>
  </si>
  <si>
    <t>งานเสาสแตนเลส ST-1 ตามแบบรูปด้าน 4-39</t>
  </si>
  <si>
    <t>งานเสาสแตนเลส ST-1 และงานตกแต่งผนัง ตามแบบรูปด้าน 4-41</t>
  </si>
  <si>
    <t>งานเสาสแตนเลส ST-1 ตามแบบรูปด้าน 4-42</t>
  </si>
  <si>
    <t>งานติดตั้งบัวไม้ SK-01</t>
  </si>
  <si>
    <t>งานติดตั้งบัวไม้รัดกระจก SK-02</t>
  </si>
  <si>
    <t>งานประตูบานคู่แบบกระจกใส พร้อมอุแกรณ์ครบชุด (D-1)</t>
  </si>
  <si>
    <t>งานประตูบานเดี่ยวกระจกใส พร้อมอุปกรณ์ครบชุด (D-2)</t>
  </si>
  <si>
    <t>งานประตูบานเดี่ยวกระจกใส พร้อมอุปกรณ์ครบชุด (D-3)</t>
  </si>
  <si>
    <t>งานประตูบานเดี่ยวกระจกใส พร้อมอุปกรณ์ครบชุด (D-4)</t>
  </si>
  <si>
    <t>งานประตูบานเดี่ยว พร้อมอุปกรณ์ครบชุด (D-5)</t>
  </si>
  <si>
    <t>งานประตูบานเดี่ยว พร้อมอุปกรณ์ครบชุด (D-6)</t>
  </si>
  <si>
    <t>งานประตูบานเดี่ยว พร้อมอุปกรณ์ครบชุด (D-7)</t>
  </si>
  <si>
    <t>งานประตูบานเดี่ยว พร้อมอุปกรณ์ครบชุด (D-8)</t>
  </si>
  <si>
    <t>งานประตูบานเดี่ยว พร้อมอุปกรณ์ครบชุด (D-9)</t>
  </si>
  <si>
    <t>งานประตูบานเดี่ยว พร้อมอุปกรณ์ครบชุด (D-11)</t>
  </si>
  <si>
    <t>งานม่านบังแดด (RB-02)</t>
  </si>
  <si>
    <t>งานม่านมู่ลี่ไม้ (RB-01)</t>
  </si>
  <si>
    <t>ห้องน้ำ WC. 4.4</t>
  </si>
  <si>
    <t>W6 งานขัดและล้าง ผนังกระเบื้องห้องน้ำเดิม</t>
  </si>
  <si>
    <t>งานขัดและล้าง อุปกรณ์ ห้องน้ำทั้งหมด</t>
  </si>
  <si>
    <t>ZONE G ส่วนพิสูจน์คดี ส่วนอุทธรณ์ และห้อง Meeting 4.5</t>
  </si>
  <si>
    <t>C4 งานติดตั้งฝ้าเพดาน T-BAR 120*60 mm. (ห้องเก็บเอกสาร 4.11)</t>
  </si>
  <si>
    <t>งานปูพื้นพรม ตามรายการ F2</t>
  </si>
  <si>
    <t>งานตกแต่งผนัง ห้อง MEETING 4.5 ตามรูปด้าน B/MT.13</t>
  </si>
  <si>
    <t>งานตกแต่งผนัง ห้อง MEETING 4.5 ตามรูปด้าน D/MT.13</t>
  </si>
  <si>
    <t>งานเสาสเตนเลส ST-1 กรุกระจกใส ตามแบบรูปด้าน 4-49</t>
  </si>
  <si>
    <t>งานเสาสเตนเลส ST-1 กรุกระจกใส ตามแบบรูปด้าน 4-50</t>
  </si>
  <si>
    <t>งานเสาสเตนเลส ST-1 และงานตกแต่งผนัง ตามแบบรูปด้าน 4-51</t>
  </si>
  <si>
    <t>งานเสาสเตนเลส ST-1 กรุกระจกใส ตามแบบรูปด้าน 4-52</t>
  </si>
  <si>
    <t>งานเสาสเตนเลส ST-1 กรุกระจกใส ตามแบบรูปด้าน 4-53</t>
  </si>
  <si>
    <t>งานเสาสเตนเลส ST-1 กรุกระจกใส ตามแบบรูปด้าน 4-55</t>
  </si>
  <si>
    <t>งานเสาสเตนเลส ST-1 กรุกระจกใส ตามแบบรูปด้าน 4-56</t>
  </si>
  <si>
    <t>งานติดตั้งบัวไม้ SK-1</t>
  </si>
  <si>
    <t>งานติดตั้งบัวไม้รัดกระจก SK-2</t>
  </si>
  <si>
    <t>งานประตูบานคู่แบบกระจกใส พร้อมอุปกรณ์ครบชุด (D-1)</t>
  </si>
  <si>
    <t>งานประตูบานเดี่ยวแบบกระจกใส พร้อมอุปกรณ์ครบชุด (D-2)</t>
  </si>
  <si>
    <t>งานประตูบานเดี่ยวแบบกระจกใส พร้อมอุปกรณ์ครบชุด (D-3)</t>
  </si>
  <si>
    <t>งานประตูบานเดี่ยวแบบกระจกใส พร้อมอุปกรณ์ครบชุด (D-4)</t>
  </si>
  <si>
    <t>งานประตูบานเดี่ยว พร้อมอุปกรณ์ครบชุด (D-10)</t>
  </si>
  <si>
    <t>โถงทางเดิน</t>
  </si>
  <si>
    <t>งานทาสี</t>
  </si>
  <si>
    <t>C4 งานติดตั้งฝ้าเพดาน T-BAR 120*60 mm.</t>
  </si>
  <si>
    <t>งานขัดและล้างพื้นกระเบื้องเดิม ตามรายการ F6</t>
  </si>
  <si>
    <t>ดวงโคม Downlight 2" 14W ชนิดปรับมุมพร้อมอุปกรณ์ครบชุด</t>
  </si>
  <si>
    <t>งานเดินท่อร้อยสายไฟระบบแสงสว่าง สวิตซ์</t>
  </si>
  <si>
    <t>งานตกแต่งแผงผนัง (ด้านโซน E) ตามแบบรูปด้าน 4-64</t>
  </si>
  <si>
    <t>งานตกแต่งแผงผนัง (ด้านโซน E) ตามแบบรูปด้าน 4-65</t>
  </si>
  <si>
    <t>งานตกแต่งแผงผนัง (ด้านโซน E) ตามแบบรูปด้าน 4-66</t>
  </si>
  <si>
    <t>งานตกแต่งแผงผนัง (ด้านโซน E) ตามแบบรูปด้าน 4-67</t>
  </si>
  <si>
    <t>งานตกแต่งแผงผนัง (ด้านโซน E) ตามแบบรูปด้าน 4-68</t>
  </si>
  <si>
    <t>งานตกแต่งแผงผนัง (ด้านโซน E) ตามแบบรูปด้าน 4-69</t>
  </si>
  <si>
    <t>งานตกแต่งแผงผนัง (ด้านโซน E) ตามแบบรูปด้าน 4-70</t>
  </si>
  <si>
    <t>งานตกแต่งแผงผนัง (ด้านโซน E) ตามแบบรูปด้าน 4-71</t>
  </si>
  <si>
    <t>งานตกแต่งแผงผนัง (ด้านโซน E) ตามแบบรูปด้าน 4-72</t>
  </si>
  <si>
    <t>งานตกแต่งแผงผนัง (ด้านโซน E) ตามแบบรูปด้าน 4-73</t>
  </si>
  <si>
    <t>งานตกแต่งแผงผนัง (ด้านโซน E) ตามแบบรูปด้าน 4-74</t>
  </si>
  <si>
    <t>งานตกแต่งแผงผนัง (ด้านโซน G) ตามแบบรูปด้าน 4-75</t>
  </si>
  <si>
    <t>งานตกแต่งแผงผนัง (ด้านโซน G) ตามแบบรูปด้าน 4-76</t>
  </si>
  <si>
    <t>งานตกแต่งแผงผนัง (ด้านโซน G) ตามแบบรูปด้าน 4-77</t>
  </si>
  <si>
    <t>งานตกแต่งแผงผนัง (ด้านโซน G) ตามแบบรูปด้าน 4-78</t>
  </si>
  <si>
    <t>งานตกแต่งแผงผนัง (ด้านโซน G) ตามแบบรูปด้าน 4-79</t>
  </si>
  <si>
    <t>งานตกแต่งแผงผนัง (ด้านโซน G) ตามแบบรูปด้าน 4-80</t>
  </si>
  <si>
    <t>งานบัวพื้นไม้ (SK-1)</t>
  </si>
  <si>
    <t>งานบัวไม้รัดกระจก (SK-2)</t>
  </si>
  <si>
    <t>ห้องน้ำหญิง 4.2</t>
  </si>
  <si>
    <t>งานรื้อชุดอุปกรณ์ดวงโคม สวิตซ์ ปลั๊ก ส่งคืนกรมฯ พร้อมตรวจเช็คระบบสุขาภิบาล</t>
  </si>
  <si>
    <t>งานรื้อฝ้าเพดานเดิม รวมขนไป</t>
  </si>
  <si>
    <t>งานติดตั้งฝ้าเพดานกรุยิปซั่มบอร์ดฉาบเรียบ ชนิดกันชื้น หนา 9 มม. (C2)</t>
  </si>
  <si>
    <t>ดวงโคม Fluoresent ขนาด 36W ซ่อนในฝ้าเพดาน</t>
  </si>
  <si>
    <t>งานครุภัณฑ์เฟอร์นิเจอร์ โซน E</t>
  </si>
  <si>
    <t>โต๊ะทำงาน พร้อมตู้ล้อเลื่อน ที่วางคีย์บอร์ด ที่แขวน CPU (ขนาด 1.20 x 1.40 ม.)</t>
  </si>
  <si>
    <t>ฉากอะคริลิก ขนาด 1.50 ม.</t>
  </si>
  <si>
    <t>ฉากอะคริลิก ขนาด 1.20 ม.</t>
  </si>
  <si>
    <t>ฉากอะคริลิก ขนาด 0.60 ม.</t>
  </si>
  <si>
    <t>โต๊ะทำงานผอ. ห้องผอ.สำนักงาน 4.2, ห้อง ชช. (ขนาด 1.80x0.80 ม.)</t>
  </si>
  <si>
    <t>โต๊ะประชุมย่อย ห้องผอ.สำนักงาน 4.2, ห้อง ชช.  (ขนาด ศก. 0.80x0.80 ม.)</t>
  </si>
  <si>
    <t>ตู้วาง TV</t>
  </si>
  <si>
    <t>โต๊ะรับแขก ห้องผอ.สำนักงาน4.2, (โต๊ะกลม ศก. 0.80x0.80 ม.)</t>
  </si>
  <si>
    <t>งานโต๊ะทำงาน (ส่วนอำนวยการ และห้องเลขา 4.2)</t>
  </si>
  <si>
    <t>เก้าอี้พนักงาน และหัวหน้าฝ่าย</t>
  </si>
  <si>
    <t>เก้าอี้ผอ.ส่วน และห้อง ชช.</t>
  </si>
  <si>
    <t>เก้าอี้หน้าโต๊ะ ผอ.สำนักงาน 4.2, ห้อง ชช.</t>
  </si>
  <si>
    <t>เก้าอี้ประชุมย่อย</t>
  </si>
  <si>
    <t>โซฟาห้องผอ.สำนักงาน 4.2</t>
  </si>
  <si>
    <t>งานเก้าอี้ทำงาน (ส่วนอำนวยการ และห้องเลขา 4.2)</t>
  </si>
  <si>
    <t>เก้าอี้พนักงาน และหัวหน้าฝ่าย (ส่วนอำนวยการ และห้องเลขา 4.2)</t>
  </si>
  <si>
    <t>เก้าอี้ผอ.ส่วน และห้อง ชช. (ส่วนอำนวยการ และห้องเลขา 4.2)</t>
  </si>
  <si>
    <t>โซฟาห้องเลขา ผอ.สำนักงาน 4.2 (ส่วนอำนวยการ และห้องเลขา 4.2)</t>
  </si>
  <si>
    <t>งานตู้เอกสาร</t>
  </si>
  <si>
    <t>ตู้เก็บเอกสารรางเลื่อน ห้องเก็บเอกสาร (ส่วนอำนวยการ)</t>
  </si>
  <si>
    <t>งานครุภัณฑ์เฟอร์นิเจอร์ โซน G</t>
  </si>
  <si>
    <t>โต๊ะประชุม</t>
  </si>
  <si>
    <t>โต๊ะทำงาน</t>
  </si>
  <si>
    <t>เก้าอี้ผอ.ส่วน</t>
  </si>
  <si>
    <t>เก้าอี้ประชุม</t>
  </si>
  <si>
    <t>ตู้เลื่อน ห้องเก็บเอกสาร 4.12, ห้องเก็บเอกสาร 4.13</t>
  </si>
  <si>
    <t>เครื่องปรับอากาศ ขนาด 9,000 BTU แบบติดผนัง</t>
  </si>
  <si>
    <t>เครื่องปรับอากาศ ขนาด 18,000 BTU แบบสี่ทิศทาง</t>
  </si>
  <si>
    <t>เครื่องปรับอากาศ ขนาด 25,000 BTU แบบสี่ทิศทาง</t>
  </si>
  <si>
    <t>เครื่องปรับอากาศ ขนาด 38,000 BTU แบบสี่ทิศทาง</t>
  </si>
  <si>
    <t>ระบบ Smoke Heat Detector</t>
  </si>
  <si>
    <t>อุปกรณ์ ดักจับควัน</t>
  </si>
  <si>
    <t>อุปกรณ์ ตรวจจับความร้อน</t>
  </si>
  <si>
    <t>อุปกรณ์แจ้งเหตุด้วยมือ</t>
  </si>
  <si>
    <t>อุปกรณ์แจ้งเตือนด้วยเสียง</t>
  </si>
  <si>
    <t>Module. For horn with strobe</t>
  </si>
  <si>
    <t>Module for flow switch</t>
  </si>
  <si>
    <t xml:space="preserve">Module for supervisory switch </t>
  </si>
  <si>
    <t>งานติดตั้งและทดสอบ</t>
  </si>
  <si>
    <t>งานซ่อมแซมประตูห้องน้ำสำเร็จรูป</t>
  </si>
  <si>
    <t>งานซ่อมแซมโถสุขภัณฑ์</t>
  </si>
  <si>
    <t>งานซ่อมแซมอ่างล้างหน้า ก๊อกน้ำ</t>
  </si>
  <si>
    <t>งานติดตั้ง ทดสอบระบบ  (SYSTEM SETUP/TIME)</t>
  </si>
  <si>
    <t xml:space="preserve">งานรื้อชุดอุปกรณ์ดวงโคม สวิตซ์ ปลั๊ก ส่งคืนกรมฯ พร้อมตรวจเช็คสายไฟ </t>
  </si>
  <si>
    <t xml:space="preserve">  (ไม่รวม Counter รับ-ส่งเอกสาร) </t>
  </si>
  <si>
    <t>'งานเสาสแตนเลส ST-1 กรุกระจกใส ตามแบบรูปด้าน 4-34</t>
  </si>
  <si>
    <t xml:space="preserve"> Wallpaper 2 ด้าน</t>
  </si>
  <si>
    <t>'งานผนังเบากรุยิปซั่มบอร์ด หนา 9 มม. ฉาบเรียบเตรียมผิวสำหรับติด</t>
  </si>
  <si>
    <t>สายโทรศัพท์และ คอมพิวเตอร์</t>
  </si>
  <si>
    <t xml:space="preserve"> สายโทรศัพท์และ คอมพิวเตอร์</t>
  </si>
  <si>
    <t>งานรื้อชุดอุปกรณ์ดวงโคม สวิตซ์ ปลั๊ก ส่งคืนกรมฯ พร้อมตรวจเช็คสายไฟ</t>
  </si>
  <si>
    <t>สถานที่ก่อสร้าง    อาคารกรมสรรพสามิต</t>
  </si>
  <si>
    <t>สถานที่ก่อสร้าง      อาคารกรมารรพสามิต</t>
  </si>
  <si>
    <t>งานรื้อแผงตู้เก็บเอกสาร Built-in (สูงชนฝ้า)</t>
  </si>
  <si>
    <t>งานขนย้านเศษวัสดุ (ชั้น4 อาคารกรม) ออกนอกพื้นที่</t>
  </si>
  <si>
    <t>งานรื้อพื้นไม้สังเคราะห์ พร้อมสกัดพื้นปูของเดิม รวมขนไป</t>
  </si>
  <si>
    <t xml:space="preserve">งานรื้อพื้นไม้สังเคราะห์ </t>
  </si>
  <si>
    <t xml:space="preserve">งานขูดลอก Wallpaper งานขัดแต่งผิวผนัง </t>
  </si>
  <si>
    <t xml:space="preserve">งานรื้อฝ้าเพดาน </t>
  </si>
  <si>
    <t>งานปูพื้นกระเบื้อง แกรนิตโต้ ตามรายการ F1</t>
  </si>
  <si>
    <t>งานปูพื้นกระเบื้องแกรนิตโต้ ตามรายการ F1</t>
  </si>
  <si>
    <t>เคาน์เตอร์รับเอกสาร   Built-in</t>
  </si>
  <si>
    <t xml:space="preserve"> ตู้ครัว ห้อง Pantry 4.12 Built-in</t>
  </si>
  <si>
    <t xml:space="preserve">งานผนังเบากรุยิปซั่มบอร์ด หนา 9 มม. ฉาบเรียบเตรียมผิวสำหรับติด </t>
  </si>
  <si>
    <t>งานเคาน์เตอร์รับเอกสาร   Built-in</t>
  </si>
  <si>
    <t>ตู้เสื้อผ้า ห้องผอ.สำนักงาน 4.2  Built-in</t>
  </si>
  <si>
    <t>ชุดตู้ครัว ห้อง Pantry 4.10 ตามรูปด้าน C/PT-10  Built-in</t>
  </si>
  <si>
    <t>ชุดตู้ครัว ห้อง Pantry 4.11   Built-in</t>
  </si>
  <si>
    <t>ชุดตู้ครัว ห้อง Pantry 4.13  Built-in</t>
  </si>
  <si>
    <t>สวิทซ์ไฟฟ้า  Dimmer Switch</t>
  </si>
  <si>
    <t>งานปูพื้นกระเบื้องแกรนิตโต้ ตามรายการ F5</t>
  </si>
  <si>
    <t>งานรื้อพื้นกระเบื้อง</t>
  </si>
  <si>
    <t>รวมราคาค่าวัสดุและค่าแรง</t>
  </si>
  <si>
    <t>(คำนวณ)</t>
  </si>
  <si>
    <t>รวมติดตั้ง</t>
  </si>
  <si>
    <t>แบบเลขที่              64 - 037 - 2099</t>
  </si>
  <si>
    <t>แบบเลขที่   64 - 037 - 2099</t>
  </si>
  <si>
    <t>โต๊ะทำงานพร้อมตู้ล้อเลื่อน ที่วางคีย์บอร์ดที่แขวน CPU (ขนาด 1.20 x 1.40 ม.)</t>
  </si>
  <si>
    <t>ราคางานครุภัณฑ์เฟอร์นิเจอร์ โซน G</t>
  </si>
  <si>
    <t>ตู้เก็บเอกสาร      ขนาด 0.40x0.80 ม. สูง 1.60 ม. (CB-03)</t>
  </si>
  <si>
    <t>ตู้เก็บเอกสาร      ขนาด 0.40x0.90 ม. สูง 1.60 ม. (CB-09)</t>
  </si>
  <si>
    <t>ตู้เก็บเอกสาร      ขนาด 0.40x0.80 ม. สูง 0.80 ม. (CB-02)</t>
  </si>
  <si>
    <t>ตู้เก็บเอกสาร      ขนาด 0.40x0.40 ม. (CB-07)</t>
  </si>
  <si>
    <t>ตู้เก็บเอกสาร      ขนาด 0.40x0.80 ม. (CB-08)</t>
  </si>
  <si>
    <t>ตู้ล้อเลื่อน ลิ้นชักใต้โต๊ะ</t>
  </si>
  <si>
    <t>ตู้เก็บเอกสาร          ขนาด 0.40x0.80 ม. (CB-08)</t>
  </si>
  <si>
    <t>ตู้เก็บเอกสาร         ขนาด 0.40x0.80 ม. สูง 0.80 ม. (CB-02)</t>
  </si>
  <si>
    <t>ตู้เก็บเอกสาร          ขนาด 0.40x0.80 ม. สูง 1.60 ม. (CB-03)</t>
  </si>
  <si>
    <t>ตู้เก็บเอกสาร          ขนาด 0.40x0.90 ม. สูง 1.60 ม. (CB-09)</t>
  </si>
  <si>
    <t>ตู้เก็บเอกสาร          ขนาด 0.40x0.40 ม. (CB-07)</t>
  </si>
  <si>
    <t>เฉลี่ยราคาประมาณ                               บาท/ตร.ม.</t>
  </si>
  <si>
    <t>ขนาดหรือเนื้อที่อาคาร                            ตร.ม.</t>
  </si>
  <si>
    <t>งานครุภัณฑ์เครื่องปรับอากาศ  E</t>
  </si>
  <si>
    <t>งานครุภัณฑ์เครื่องปรับอากาศ  G</t>
  </si>
  <si>
    <t>เจ้าของอาคาร       กรมสรรพสามิต</t>
  </si>
  <si>
    <t xml:space="preserve">สถานที่ก่อสร้าง      ชั้น 4 กรมสรรพสามิต      </t>
  </si>
  <si>
    <t xml:space="preserve">ส่วนราชการ           กรมสรรพสามิต </t>
  </si>
  <si>
    <t>รวมราคางานครุภัณฑ์เครื่องปรับอากาศ โซน G</t>
  </si>
  <si>
    <t>รวมราคางานงานครุภัณฑ์เครื่องปรับอากาศ โซน E</t>
  </si>
  <si>
    <t>งานครุภัณฑ์เครื่องปรับอากาศ  โซน  E</t>
  </si>
  <si>
    <t>งานครุภัณฑ์เครื่องปรับอากาศ   โซน G</t>
  </si>
  <si>
    <t>ค่าติดตั้ง</t>
  </si>
  <si>
    <r>
      <t>โต๊ะทำงานครึ่งวงกลม ขนาด 0.60 x 1.40 ม.</t>
    </r>
    <r>
      <rPr>
        <sz val="12"/>
        <rFont val="TH SarabunPSK"/>
        <family val="2"/>
      </rPr>
      <t xml:space="preserve"> (ส่วนอำนวยการ และห้องเลขา 4.2)</t>
    </r>
  </si>
  <si>
    <t>ประมาณการโดย  คณะกรรมการกำหนดราคากลาง</t>
  </si>
  <si>
    <t>ประมาณการโดย      คณะกรรมการกำหนดราคากลาง</t>
  </si>
  <si>
    <t>(ตัวอักษร)    สิบสองล้านเก้าแสนสามหมื่นบาทถ้วน</t>
  </si>
  <si>
    <t>ประเภท              โครงการปรับปรุงซ่อมแซมสำนักกฎหมายและบริเวณใกล้เคียง</t>
  </si>
  <si>
    <t>รายการประมาณราคาค่าก่อสร้างงาน          โครงการปรับปรุงซ่อมแซมสำนักกฎหมายและบริเวณใกล้เคียง</t>
  </si>
  <si>
    <t>รายการประมาณราคาค่าก่อสร้าง               โครงการปรับปรุงซ่อมแซมสำนักกฎหมายและบริเวณใกล้เคียง</t>
  </si>
  <si>
    <t>เมื่อวันที่  16  เดือน มีนาคม  พ.ศ. 2565</t>
  </si>
  <si>
    <t>เมื่อวันที่   16  เดือน  มีนาคม   พ.ศ. 2565</t>
  </si>
  <si>
    <t>ประมาณราคาเมื่อวันที่    16   เดือน  มีนาคม 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</si>
</sst>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00_ ;\-#,##0.0000\ "/>
    <numFmt numFmtId="167" formatCode="#,##0_ ;\-#,##0\ "/>
    <numFmt numFmtId="168" formatCode="_-* #,##0.00_-;\-* #,##0.00_-;_-* \-??_-;_-@_-"/>
    <numFmt numFmtId="169" formatCode="0.0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  <charset val="1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4"/>
      <color rgb="FF00B050"/>
      <name val="TH SarabunPSK"/>
      <family val="2"/>
    </font>
    <font>
      <sz val="12"/>
      <color rgb="FF00B05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8" fontId="4" fillId="0" borderId="0" applyBorder="0" applyProtection="0"/>
    <xf numFmtId="0" fontId="5" fillId="0" borderId="0"/>
    <xf numFmtId="0" fontId="5" fillId="0" borderId="0"/>
  </cellStyleXfs>
  <cellXfs count="292">
    <xf numFmtId="0" fontId="0" fillId="0" borderId="0" xfId="0"/>
    <xf numFmtId="43" fontId="6" fillId="0" borderId="4" xfId="1" applyFont="1" applyFill="1" applyBorder="1" applyAlignment="1"/>
    <xf numFmtId="43" fontId="6" fillId="0" borderId="4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43" fontId="6" fillId="0" borderId="4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0" xfId="0" applyFont="1" applyAlignment="1"/>
    <xf numFmtId="43" fontId="6" fillId="0" borderId="0" xfId="1" applyFont="1" applyFill="1" applyBorder="1" applyAlignment="1">
      <alignment horizontal="center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0" fontId="6" fillId="0" borderId="4" xfId="0" quotePrefix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4" xfId="0" quotePrefix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/>
    <xf numFmtId="0" fontId="6" fillId="0" borderId="19" xfId="0" applyFont="1" applyBorder="1" applyAlignment="1">
      <alignment horizontal="left"/>
    </xf>
    <xf numFmtId="0" fontId="3" fillId="0" borderId="0" xfId="0" applyFont="1"/>
    <xf numFmtId="4" fontId="3" fillId="0" borderId="0" xfId="0" applyNumberFormat="1" applyFont="1"/>
    <xf numFmtId="3" fontId="3" fillId="0" borderId="10" xfId="0" applyNumberFormat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3" fontId="3" fillId="0" borderId="13" xfId="1" applyNumberFormat="1" applyFont="1" applyBorder="1"/>
    <xf numFmtId="166" fontId="3" fillId="0" borderId="2" xfId="1" applyNumberFormat="1" applyFont="1" applyBorder="1" applyAlignment="1">
      <alignment horizontal="center"/>
    </xf>
    <xf numFmtId="43" fontId="3" fillId="0" borderId="13" xfId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3" fontId="3" fillId="0" borderId="5" xfId="1" applyNumberFormat="1" applyFont="1" applyBorder="1"/>
    <xf numFmtId="0" fontId="3" fillId="0" borderId="5" xfId="0" applyFont="1" applyBorder="1" applyAlignment="1">
      <alignment horizontal="right"/>
    </xf>
    <xf numFmtId="43" fontId="3" fillId="2" borderId="23" xfId="1" applyFont="1" applyFill="1" applyBorder="1" applyAlignment="1">
      <alignment horizontal="center" vertical="top"/>
    </xf>
    <xf numFmtId="43" fontId="3" fillId="0" borderId="5" xfId="0" quotePrefix="1" applyNumberFormat="1" applyFont="1" applyBorder="1"/>
    <xf numFmtId="43" fontId="3" fillId="0" borderId="4" xfId="1" applyFont="1" applyBorder="1"/>
    <xf numFmtId="0" fontId="3" fillId="0" borderId="4" xfId="0" applyFont="1" applyBorder="1" applyAlignment="1">
      <alignment horizontal="center"/>
    </xf>
    <xf numFmtId="43" fontId="3" fillId="0" borderId="4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10" fontId="3" fillId="0" borderId="4" xfId="0" applyNumberFormat="1" applyFont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/>
    <xf numFmtId="0" fontId="3" fillId="0" borderId="6" xfId="0" applyFont="1" applyBorder="1" applyAlignment="1">
      <alignment horizontal="center"/>
    </xf>
    <xf numFmtId="43" fontId="3" fillId="0" borderId="12" xfId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9" fillId="0" borderId="4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43" fontId="9" fillId="0" borderId="11" xfId="1" applyFont="1" applyBorder="1"/>
    <xf numFmtId="0" fontId="9" fillId="0" borderId="8" xfId="0" applyFont="1" applyBorder="1"/>
    <xf numFmtId="0" fontId="9" fillId="0" borderId="0" xfId="0" applyFont="1"/>
    <xf numFmtId="4" fontId="9" fillId="0" borderId="0" xfId="0" applyNumberFormat="1" applyFont="1"/>
    <xf numFmtId="0" fontId="9" fillId="0" borderId="12" xfId="0" applyFont="1" applyBorder="1"/>
    <xf numFmtId="0" fontId="9" fillId="0" borderId="9" xfId="0" applyFont="1" applyBorder="1" applyAlignment="1">
      <alignment horizontal="left"/>
    </xf>
    <xf numFmtId="3" fontId="9" fillId="0" borderId="6" xfId="0" applyNumberFormat="1" applyFont="1" applyBorder="1"/>
    <xf numFmtId="0" fontId="9" fillId="0" borderId="6" xfId="0" applyFont="1" applyBorder="1" applyAlignment="1">
      <alignment horizontal="center"/>
    </xf>
    <xf numFmtId="43" fontId="9" fillId="0" borderId="3" xfId="1" applyFont="1" applyBorder="1"/>
    <xf numFmtId="0" fontId="9" fillId="0" borderId="7" xfId="0" applyFont="1" applyBorder="1"/>
    <xf numFmtId="0" fontId="3" fillId="0" borderId="15" xfId="0" applyFont="1" applyBorder="1"/>
    <xf numFmtId="43" fontId="3" fillId="0" borderId="16" xfId="1" applyFont="1" applyBorder="1"/>
    <xf numFmtId="0" fontId="3" fillId="0" borderId="14" xfId="0" applyFont="1" applyBorder="1"/>
    <xf numFmtId="0" fontId="3" fillId="0" borderId="9" xfId="0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3" fontId="3" fillId="0" borderId="0" xfId="1" applyFont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left"/>
    </xf>
    <xf numFmtId="43" fontId="3" fillId="0" borderId="0" xfId="1" applyFont="1" applyAlignment="1"/>
    <xf numFmtId="3" fontId="3" fillId="0" borderId="0" xfId="0" applyNumberFormat="1" applyFont="1" applyAlignment="1"/>
    <xf numFmtId="0" fontId="10" fillId="0" borderId="4" xfId="0" quotePrefix="1" applyFont="1" applyBorder="1"/>
    <xf numFmtId="0" fontId="10" fillId="0" borderId="12" xfId="0" quotePrefix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43" fontId="6" fillId="0" borderId="22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43" fontId="6" fillId="0" borderId="19" xfId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43" fontId="6" fillId="0" borderId="13" xfId="1" applyNumberFormat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15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3" fontId="8" fillId="0" borderId="4" xfId="1" applyNumberFormat="1" applyFont="1" applyFill="1" applyBorder="1" applyAlignment="1">
      <alignment horizontal="right"/>
    </xf>
    <xf numFmtId="43" fontId="8" fillId="0" borderId="4" xfId="1" applyFont="1" applyFill="1" applyBorder="1" applyAlignment="1">
      <alignment horizontal="left"/>
    </xf>
    <xf numFmtId="43" fontId="8" fillId="0" borderId="4" xfId="1" applyFont="1" applyFill="1" applyBorder="1" applyAlignment="1">
      <alignment horizontal="center"/>
    </xf>
    <xf numFmtId="43" fontId="8" fillId="0" borderId="4" xfId="1" applyFont="1" applyFill="1" applyBorder="1" applyAlignment="1"/>
    <xf numFmtId="0" fontId="8" fillId="0" borderId="0" xfId="0" applyFont="1" applyAlignment="1"/>
    <xf numFmtId="165" fontId="6" fillId="0" borderId="4" xfId="1" applyNumberFormat="1" applyFont="1" applyFill="1" applyBorder="1" applyAlignment="1">
      <alignment horizontal="right"/>
    </xf>
    <xf numFmtId="167" fontId="6" fillId="0" borderId="4" xfId="1" applyNumberFormat="1" applyFont="1" applyFill="1" applyBorder="1" applyAlignment="1">
      <alignment horizontal="right"/>
    </xf>
    <xf numFmtId="165" fontId="6" fillId="0" borderId="4" xfId="1" applyNumberFormat="1" applyFont="1" applyBorder="1" applyAlignment="1">
      <alignment horizontal="right"/>
    </xf>
    <xf numFmtId="43" fontId="6" fillId="0" borderId="4" xfId="1" applyFont="1" applyBorder="1" applyAlignment="1"/>
    <xf numFmtId="0" fontId="6" fillId="0" borderId="4" xfId="0" applyFont="1" applyBorder="1" applyAlignment="1">
      <alignment horizontal="left" wrapText="1"/>
    </xf>
    <xf numFmtId="0" fontId="8" fillId="0" borderId="4" xfId="0" quotePrefix="1" applyFont="1" applyBorder="1" applyAlignment="1">
      <alignment horizontal="left" wrapText="1"/>
    </xf>
    <xf numFmtId="165" fontId="8" fillId="0" borderId="4" xfId="1" applyNumberFormat="1" applyFont="1" applyFill="1" applyBorder="1" applyAlignment="1">
      <alignment horizontal="right"/>
    </xf>
    <xf numFmtId="0" fontId="3" fillId="0" borderId="4" xfId="0" quotePrefix="1" applyFont="1" applyBorder="1" applyAlignment="1">
      <alignment horizontal="left" wrapText="1"/>
    </xf>
    <xf numFmtId="0" fontId="8" fillId="0" borderId="4" xfId="0" quotePrefix="1" applyFont="1" applyFill="1" applyBorder="1" applyAlignment="1">
      <alignment horizontal="left" wrapText="1"/>
    </xf>
    <xf numFmtId="167" fontId="8" fillId="0" borderId="4" xfId="1" applyNumberFormat="1" applyFont="1" applyFill="1" applyBorder="1" applyAlignment="1">
      <alignment horizontal="right"/>
    </xf>
    <xf numFmtId="0" fontId="6" fillId="2" borderId="4" xfId="0" quotePrefix="1" applyFont="1" applyFill="1" applyBorder="1" applyAlignment="1">
      <alignment horizontal="left" wrapText="1"/>
    </xf>
    <xf numFmtId="0" fontId="8" fillId="2" borderId="4" xfId="0" quotePrefix="1" applyFont="1" applyFill="1" applyBorder="1" applyAlignment="1">
      <alignment horizontal="left" wrapText="1"/>
    </xf>
    <xf numFmtId="0" fontId="2" fillId="0" borderId="4" xfId="0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164" fontId="6" fillId="0" borderId="0" xfId="0" applyNumberFormat="1" applyFont="1" applyAlignment="1"/>
    <xf numFmtId="43" fontId="6" fillId="0" borderId="24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8" fillId="0" borderId="0" xfId="0" applyFont="1" applyBorder="1" applyAlignment="1"/>
    <xf numFmtId="169" fontId="6" fillId="0" borderId="4" xfId="0" applyNumberFormat="1" applyFont="1" applyFill="1" applyBorder="1" applyAlignment="1">
      <alignment horizontal="center"/>
    </xf>
    <xf numFmtId="43" fontId="6" fillId="0" borderId="0" xfId="1" applyFont="1" applyFill="1" applyBorder="1" applyAlignment="1"/>
    <xf numFmtId="43" fontId="6" fillId="0" borderId="26" xfId="1" applyFont="1" applyFill="1" applyBorder="1" applyAlignment="1">
      <alignment horizontal="center"/>
    </xf>
    <xf numFmtId="43" fontId="6" fillId="0" borderId="22" xfId="1" applyFont="1" applyFill="1" applyBorder="1" applyAlignment="1">
      <alignment horizontal="center"/>
    </xf>
    <xf numFmtId="43" fontId="8" fillId="0" borderId="5" xfId="1" applyFont="1" applyFill="1" applyBorder="1" applyAlignment="1">
      <alignment horizontal="left"/>
    </xf>
    <xf numFmtId="0" fontId="8" fillId="0" borderId="4" xfId="0" quotePrefix="1" applyFont="1" applyFill="1" applyBorder="1" applyAlignment="1">
      <alignment horizontal="center" wrapText="1"/>
    </xf>
    <xf numFmtId="43" fontId="8" fillId="0" borderId="5" xfId="1" applyFont="1" applyFill="1" applyBorder="1" applyAlignment="1">
      <alignment horizontal="center"/>
    </xf>
    <xf numFmtId="0" fontId="6" fillId="0" borderId="0" xfId="0" applyFont="1" applyFill="1" applyAlignment="1"/>
    <xf numFmtId="167" fontId="7" fillId="0" borderId="4" xfId="1" applyNumberFormat="1" applyFont="1" applyFill="1" applyBorder="1" applyAlignment="1">
      <alignment horizontal="center"/>
    </xf>
    <xf numFmtId="43" fontId="8" fillId="0" borderId="4" xfId="1" applyFont="1" applyBorder="1" applyAlignment="1"/>
    <xf numFmtId="0" fontId="7" fillId="0" borderId="4" xfId="0" applyFont="1" applyFill="1" applyBorder="1" applyAlignment="1">
      <alignment horizontal="center"/>
    </xf>
    <xf numFmtId="43" fontId="6" fillId="0" borderId="4" xfId="1" applyNumberFormat="1" applyFont="1" applyBorder="1" applyAlignment="1">
      <alignment horizontal="right"/>
    </xf>
    <xf numFmtId="43" fontId="6" fillId="0" borderId="5" xfId="1" applyFont="1" applyFill="1" applyBorder="1" applyAlignment="1"/>
    <xf numFmtId="0" fontId="6" fillId="0" borderId="4" xfId="0" applyFont="1" applyFill="1" applyBorder="1" applyAlignment="1">
      <alignment horizontal="center" wrapText="1"/>
    </xf>
    <xf numFmtId="43" fontId="6" fillId="0" borderId="4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" fontId="6" fillId="0" borderId="4" xfId="1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43" fontId="8" fillId="0" borderId="4" xfId="1" applyFont="1" applyFill="1" applyBorder="1" applyAlignment="1">
      <alignment horizontal="right" wrapText="1"/>
    </xf>
    <xf numFmtId="43" fontId="8" fillId="0" borderId="4" xfId="1" applyFont="1" applyFill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wrapText="1"/>
    </xf>
    <xf numFmtId="43" fontId="6" fillId="0" borderId="25" xfId="1" applyNumberFormat="1" applyFont="1" applyBorder="1" applyAlignment="1">
      <alignment horizontal="right"/>
    </xf>
    <xf numFmtId="43" fontId="6" fillId="0" borderId="25" xfId="1" applyFont="1" applyBorder="1" applyAlignment="1"/>
    <xf numFmtId="0" fontId="6" fillId="0" borderId="0" xfId="0" applyFont="1" applyAlignment="1">
      <alignment wrapText="1"/>
    </xf>
    <xf numFmtId="43" fontId="6" fillId="0" borderId="0" xfId="1" applyNumberFormat="1" applyFont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1" fillId="0" borderId="0" xfId="0" applyFont="1" applyAlignment="1"/>
    <xf numFmtId="0" fontId="12" fillId="0" borderId="8" xfId="0" applyFont="1" applyBorder="1" applyAlignment="1">
      <alignment horizontal="center"/>
    </xf>
    <xf numFmtId="3" fontId="3" fillId="0" borderId="0" xfId="0" applyNumberFormat="1" applyFont="1"/>
    <xf numFmtId="0" fontId="13" fillId="0" borderId="4" xfId="0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left" wrapText="1"/>
    </xf>
    <xf numFmtId="167" fontId="13" fillId="0" borderId="4" xfId="1" applyNumberFormat="1" applyFont="1" applyFill="1" applyBorder="1" applyAlignment="1">
      <alignment horizontal="right"/>
    </xf>
    <xf numFmtId="43" fontId="14" fillId="0" borderId="4" xfId="1" applyFont="1" applyBorder="1" applyAlignment="1"/>
    <xf numFmtId="43" fontId="14" fillId="0" borderId="4" xfId="1" applyFont="1" applyFill="1" applyBorder="1" applyAlignment="1"/>
    <xf numFmtId="0" fontId="14" fillId="0" borderId="4" xfId="0" applyFont="1" applyFill="1" applyBorder="1" applyAlignment="1">
      <alignment horizontal="center"/>
    </xf>
    <xf numFmtId="0" fontId="14" fillId="0" borderId="4" xfId="0" quotePrefix="1" applyFont="1" applyFill="1" applyBorder="1" applyAlignment="1">
      <alignment horizontal="left" wrapText="1"/>
    </xf>
    <xf numFmtId="167" fontId="14" fillId="0" borderId="4" xfId="1" applyNumberFormat="1" applyFont="1" applyFill="1" applyBorder="1" applyAlignment="1">
      <alignment horizontal="right"/>
    </xf>
    <xf numFmtId="165" fontId="13" fillId="0" borderId="4" xfId="1" applyNumberFormat="1" applyFont="1" applyFill="1" applyBorder="1" applyAlignment="1">
      <alignment horizontal="right"/>
    </xf>
    <xf numFmtId="43" fontId="13" fillId="0" borderId="4" xfId="1" applyFont="1" applyBorder="1" applyAlignment="1"/>
    <xf numFmtId="0" fontId="14" fillId="2" borderId="4" xfId="0" quotePrefix="1" applyFont="1" applyFill="1" applyBorder="1" applyAlignment="1">
      <alignment horizontal="left" wrapText="1"/>
    </xf>
    <xf numFmtId="165" fontId="14" fillId="0" borderId="4" xfId="1" applyNumberFormat="1" applyFont="1" applyFill="1" applyBorder="1" applyAlignment="1">
      <alignment horizontal="right"/>
    </xf>
    <xf numFmtId="2" fontId="14" fillId="0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1" fontId="13" fillId="0" borderId="4" xfId="1" applyNumberFormat="1" applyFont="1" applyBorder="1" applyAlignment="1">
      <alignment horizontal="center" wrapText="1"/>
    </xf>
    <xf numFmtId="43" fontId="13" fillId="0" borderId="4" xfId="1" applyFont="1" applyBorder="1" applyAlignment="1">
      <alignment wrapText="1"/>
    </xf>
    <xf numFmtId="43" fontId="13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1" fontId="14" fillId="0" borderId="4" xfId="1" applyNumberFormat="1" applyFont="1" applyBorder="1" applyAlignment="1">
      <alignment horizontal="center" wrapText="1"/>
    </xf>
    <xf numFmtId="43" fontId="14" fillId="0" borderId="4" xfId="1" applyFont="1" applyBorder="1" applyAlignment="1">
      <alignment wrapText="1"/>
    </xf>
    <xf numFmtId="43" fontId="14" fillId="0" borderId="4" xfId="1" applyFont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wrapText="1"/>
    </xf>
    <xf numFmtId="43" fontId="14" fillId="0" borderId="4" xfId="1" applyFont="1" applyFill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/>
    <xf numFmtId="43" fontId="14" fillId="0" borderId="26" xfId="1" applyFont="1" applyFill="1" applyBorder="1" applyAlignment="1"/>
    <xf numFmtId="0" fontId="13" fillId="0" borderId="1" xfId="0" applyFont="1" applyFill="1" applyBorder="1" applyAlignment="1">
      <alignment horizontal="right" wrapText="1"/>
    </xf>
    <xf numFmtId="43" fontId="14" fillId="0" borderId="17" xfId="1" applyFont="1" applyBorder="1" applyAlignment="1"/>
    <xf numFmtId="0" fontId="14" fillId="0" borderId="0" xfId="0" applyFont="1"/>
    <xf numFmtId="0" fontId="14" fillId="0" borderId="0" xfId="0" applyFont="1" applyBorder="1"/>
    <xf numFmtId="0" fontId="14" fillId="0" borderId="19" xfId="0" applyFont="1" applyBorder="1" applyAlignment="1">
      <alignment horizontal="left" vertical="top"/>
    </xf>
    <xf numFmtId="0" fontId="14" fillId="0" borderId="18" xfId="0" applyFont="1" applyBorder="1"/>
    <xf numFmtId="43" fontId="14" fillId="0" borderId="22" xfId="1" applyFont="1" applyBorder="1" applyAlignment="1">
      <alignment horizontal="center" vertical="top"/>
    </xf>
    <xf numFmtId="43" fontId="14" fillId="0" borderId="11" xfId="1" applyFont="1" applyBorder="1" applyAlignment="1">
      <alignment horizontal="center" vertical="top"/>
    </xf>
    <xf numFmtId="43" fontId="14" fillId="0" borderId="17" xfId="1" applyFont="1" applyBorder="1" applyAlignment="1">
      <alignment horizontal="center" vertical="top"/>
    </xf>
    <xf numFmtId="43" fontId="14" fillId="0" borderId="19" xfId="1" applyFont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wrapText="1"/>
    </xf>
    <xf numFmtId="1" fontId="13" fillId="0" borderId="13" xfId="1" applyNumberFormat="1" applyFont="1" applyFill="1" applyBorder="1" applyAlignment="1">
      <alignment horizontal="center" vertical="top" wrapText="1"/>
    </xf>
    <xf numFmtId="43" fontId="13" fillId="0" borderId="13" xfId="1" applyFont="1" applyFill="1" applyBorder="1" applyAlignment="1">
      <alignment horizontal="left" vertical="top" wrapText="1"/>
    </xf>
    <xf numFmtId="43" fontId="13" fillId="0" borderId="13" xfId="1" applyFont="1" applyFill="1" applyBorder="1" applyAlignment="1">
      <alignment horizontal="center" vertical="top"/>
    </xf>
    <xf numFmtId="43" fontId="13" fillId="0" borderId="13" xfId="1" applyFont="1" applyFill="1" applyBorder="1" applyAlignment="1">
      <alignment horizontal="left" vertical="top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" fontId="13" fillId="0" borderId="4" xfId="1" applyNumberFormat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/>
    </xf>
    <xf numFmtId="0" fontId="13" fillId="0" borderId="4" xfId="0" applyFont="1" applyBorder="1"/>
    <xf numFmtId="0" fontId="13" fillId="0" borderId="0" xfId="0" applyFont="1"/>
    <xf numFmtId="0" fontId="14" fillId="0" borderId="4" xfId="0" quotePrefix="1" applyFont="1" applyBorder="1" applyAlignment="1">
      <alignment wrapText="1"/>
    </xf>
    <xf numFmtId="1" fontId="14" fillId="0" borderId="4" xfId="1" applyNumberFormat="1" applyFont="1" applyFill="1" applyBorder="1" applyAlignment="1">
      <alignment horizontal="center" vertical="top" wrapText="1"/>
    </xf>
    <xf numFmtId="43" fontId="14" fillId="0" borderId="4" xfId="1" applyFont="1" applyFill="1" applyBorder="1" applyAlignment="1">
      <alignment vertical="top" wrapText="1"/>
    </xf>
    <xf numFmtId="43" fontId="14" fillId="0" borderId="4" xfId="1" applyFont="1" applyFill="1" applyBorder="1" applyAlignment="1">
      <alignment horizontal="center" vertical="top"/>
    </xf>
    <xf numFmtId="0" fontId="14" fillId="0" borderId="4" xfId="0" applyFont="1" applyBorder="1"/>
    <xf numFmtId="0" fontId="14" fillId="0" borderId="4" xfId="0" quotePrefix="1" applyFont="1" applyBorder="1" applyAlignment="1">
      <alignment horizontal="left" wrapText="1"/>
    </xf>
    <xf numFmtId="0" fontId="14" fillId="0" borderId="4" xfId="0" applyFont="1" applyBorder="1" applyAlignment="1">
      <alignment horizontal="center" vertical="top" wrapText="1"/>
    </xf>
    <xf numFmtId="1" fontId="14" fillId="0" borderId="4" xfId="1" applyNumberFormat="1" applyFont="1" applyBorder="1" applyAlignment="1">
      <alignment horizontal="center" vertical="top" wrapText="1"/>
    </xf>
    <xf numFmtId="43" fontId="14" fillId="0" borderId="4" xfId="1" applyFont="1" applyBorder="1" applyAlignment="1">
      <alignment vertical="top" wrapText="1"/>
    </xf>
    <xf numFmtId="43" fontId="14" fillId="0" borderId="0" xfId="0" applyNumberFormat="1" applyFont="1"/>
    <xf numFmtId="0" fontId="14" fillId="0" borderId="4" xfId="0" quotePrefix="1" applyFont="1" applyFill="1" applyBorder="1" applyAlignment="1">
      <alignment wrapText="1"/>
    </xf>
    <xf numFmtId="0" fontId="15" fillId="0" borderId="4" xfId="0" quotePrefix="1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0" fontId="14" fillId="0" borderId="4" xfId="0" quotePrefix="1" applyFont="1" applyFill="1" applyBorder="1" applyAlignment="1">
      <alignment horizontal="center" wrapText="1"/>
    </xf>
    <xf numFmtId="43" fontId="14" fillId="0" borderId="26" xfId="1" applyFont="1" applyFill="1" applyBorder="1" applyAlignment="1">
      <alignment horizontal="center" vertical="top"/>
    </xf>
    <xf numFmtId="0" fontId="13" fillId="0" borderId="4" xfId="0" quotePrefix="1" applyFont="1" applyFill="1" applyBorder="1" applyAlignment="1">
      <alignment horizontal="right" wrapText="1"/>
    </xf>
    <xf numFmtId="43" fontId="13" fillId="0" borderId="4" xfId="1" applyFont="1" applyFill="1" applyBorder="1" applyAlignment="1">
      <alignment vertical="top" wrapText="1"/>
    </xf>
    <xf numFmtId="43" fontId="13" fillId="0" borderId="17" xfId="1" applyFont="1" applyFill="1" applyBorder="1" applyAlignment="1">
      <alignment horizontal="center" vertical="top"/>
    </xf>
    <xf numFmtId="0" fontId="14" fillId="0" borderId="4" xfId="0" applyFont="1" applyFill="1" applyBorder="1"/>
    <xf numFmtId="0" fontId="14" fillId="0" borderId="0" xfId="0" applyFont="1" applyFill="1"/>
    <xf numFmtId="0" fontId="13" fillId="0" borderId="4" xfId="0" quotePrefix="1" applyFont="1" applyFill="1" applyBorder="1" applyAlignment="1">
      <alignment wrapText="1"/>
    </xf>
    <xf numFmtId="43" fontId="13" fillId="0" borderId="5" xfId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wrapText="1"/>
    </xf>
    <xf numFmtId="43" fontId="13" fillId="0" borderId="4" xfId="1" applyFont="1" applyFill="1" applyBorder="1" applyAlignment="1">
      <alignment horizontal="left" vertical="top" wrapText="1"/>
    </xf>
    <xf numFmtId="43" fontId="13" fillId="0" borderId="4" xfId="1" applyFont="1" applyFill="1" applyBorder="1" applyAlignment="1">
      <alignment horizontal="left" vertical="top"/>
    </xf>
    <xf numFmtId="0" fontId="15" fillId="0" borderId="4" xfId="0" quotePrefix="1" applyFont="1" applyBorder="1" applyAlignment="1">
      <alignment wrapText="1"/>
    </xf>
    <xf numFmtId="0" fontId="16" fillId="0" borderId="4" xfId="0" applyFont="1" applyFill="1" applyBorder="1" applyAlignment="1">
      <alignment horizontal="center"/>
    </xf>
    <xf numFmtId="43" fontId="14" fillId="0" borderId="4" xfId="1" applyFont="1" applyFill="1" applyBorder="1" applyAlignment="1">
      <alignment horizontal="center" vertical="top" wrapText="1"/>
    </xf>
    <xf numFmtId="43" fontId="14" fillId="0" borderId="4" xfId="1" applyFont="1" applyFill="1" applyBorder="1" applyAlignment="1">
      <alignment vertical="top"/>
    </xf>
    <xf numFmtId="164" fontId="14" fillId="0" borderId="0" xfId="0" applyNumberFormat="1" applyFont="1"/>
    <xf numFmtId="0" fontId="13" fillId="0" borderId="4" xfId="0" applyFont="1" applyFill="1" applyBorder="1" applyAlignment="1">
      <alignment horizontal="right" vertical="top" wrapText="1"/>
    </xf>
    <xf numFmtId="1" fontId="13" fillId="0" borderId="4" xfId="1" applyNumberFormat="1" applyFont="1" applyFill="1" applyBorder="1" applyAlignment="1">
      <alignment horizontal="right" vertical="top" wrapText="1"/>
    </xf>
    <xf numFmtId="43" fontId="13" fillId="0" borderId="4" xfId="1" applyFont="1" applyFill="1" applyBorder="1" applyAlignment="1">
      <alignment horizontal="right" vertical="top" wrapText="1"/>
    </xf>
    <xf numFmtId="43" fontId="13" fillId="0" borderId="4" xfId="1" applyFont="1" applyFill="1" applyBorder="1" applyAlignment="1">
      <alignment horizontal="right" vertical="top"/>
    </xf>
    <xf numFmtId="43" fontId="13" fillId="0" borderId="17" xfId="1" applyFont="1" applyFill="1" applyBorder="1" applyAlignment="1">
      <alignment horizontal="right" vertical="top"/>
    </xf>
    <xf numFmtId="0" fontId="13" fillId="0" borderId="4" xfId="0" applyFont="1" applyFill="1" applyBorder="1" applyAlignment="1">
      <alignment horizontal="left" vertical="top" wrapText="1"/>
    </xf>
    <xf numFmtId="43" fontId="13" fillId="0" borderId="5" xfId="1" applyFont="1" applyFill="1" applyBorder="1" applyAlignment="1">
      <alignment horizontal="right" vertical="top"/>
    </xf>
    <xf numFmtId="43" fontId="13" fillId="0" borderId="4" xfId="1" applyFont="1" applyFill="1" applyBorder="1" applyAlignment="1">
      <alignment vertical="top"/>
    </xf>
    <xf numFmtId="0" fontId="14" fillId="0" borderId="4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top"/>
    </xf>
    <xf numFmtId="43" fontId="14" fillId="0" borderId="0" xfId="1" applyNumberFormat="1" applyFont="1" applyAlignment="1">
      <alignment horizontal="center" vertical="top"/>
    </xf>
    <xf numFmtId="43" fontId="14" fillId="0" borderId="0" xfId="1" applyFont="1" applyAlignment="1">
      <alignment vertical="top"/>
    </xf>
    <xf numFmtId="43" fontId="3" fillId="0" borderId="17" xfId="1" applyFont="1" applyBorder="1"/>
    <xf numFmtId="0" fontId="3" fillId="0" borderId="18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3" fontId="3" fillId="0" borderId="0" xfId="0" applyNumberFormat="1" applyFont="1"/>
    <xf numFmtId="0" fontId="3" fillId="2" borderId="16" xfId="0" applyFont="1" applyFill="1" applyBorder="1"/>
    <xf numFmtId="0" fontId="3" fillId="2" borderId="6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3" fontId="6" fillId="0" borderId="11" xfId="1" applyNumberFormat="1" applyFont="1" applyBorder="1" applyAlignment="1">
      <alignment horizontal="center"/>
    </xf>
    <xf numFmtId="43" fontId="6" fillId="0" borderId="17" xfId="1" applyNumberFormat="1" applyFont="1" applyBorder="1" applyAlignment="1">
      <alignment horizontal="center"/>
    </xf>
    <xf numFmtId="43" fontId="6" fillId="0" borderId="19" xfId="1" applyFont="1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11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3" fontId="14" fillId="0" borderId="11" xfId="1" applyNumberFormat="1" applyFont="1" applyBorder="1" applyAlignment="1">
      <alignment horizontal="center" vertical="center"/>
    </xf>
    <xf numFmtId="43" fontId="14" fillId="0" borderId="17" xfId="1" applyNumberFormat="1" applyFont="1" applyBorder="1" applyAlignment="1">
      <alignment horizontal="center" vertical="center"/>
    </xf>
    <xf numFmtId="43" fontId="14" fillId="0" borderId="19" xfId="1" applyFont="1" applyBorder="1" applyAlignment="1">
      <alignment horizontal="center" vertical="top"/>
    </xf>
    <xf numFmtId="43" fontId="14" fillId="0" borderId="20" xfId="1" applyFont="1" applyBorder="1" applyAlignment="1">
      <alignment horizontal="center" vertical="top"/>
    </xf>
    <xf numFmtId="43" fontId="14" fillId="0" borderId="11" xfId="1" applyFont="1" applyBorder="1" applyAlignment="1">
      <alignment horizontal="center" vertical="top"/>
    </xf>
    <xf numFmtId="43" fontId="14" fillId="0" borderId="21" xfId="1" applyFont="1" applyBorder="1" applyAlignment="1">
      <alignment horizontal="center" vertical="top"/>
    </xf>
    <xf numFmtId="0" fontId="13" fillId="0" borderId="3" xfId="0" applyFont="1" applyBorder="1" applyAlignment="1">
      <alignment horizontal="right"/>
    </xf>
    <xf numFmtId="0" fontId="14" fillId="0" borderId="19" xfId="0" applyFont="1" applyBorder="1" applyAlignment="1">
      <alignment horizontal="left"/>
    </xf>
  </cellXfs>
  <cellStyles count="5">
    <cellStyle name="Comma 3" xfId="2"/>
    <cellStyle name="Normal 2" xfId="4"/>
    <cellStyle name="Normal 3" xfId="3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20</xdr:row>
      <xdr:rowOff>0</xdr:rowOff>
    </xdr:from>
    <xdr:ext cx="95250" cy="327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20</xdr:row>
      <xdr:rowOff>0</xdr:rowOff>
    </xdr:from>
    <xdr:ext cx="95250" cy="327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18</xdr:row>
      <xdr:rowOff>0</xdr:rowOff>
    </xdr:from>
    <xdr:ext cx="85725" cy="31644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20</xdr:row>
      <xdr:rowOff>0</xdr:rowOff>
    </xdr:from>
    <xdr:ext cx="95250" cy="327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20</xdr:row>
      <xdr:rowOff>0</xdr:rowOff>
    </xdr:from>
    <xdr:ext cx="95250" cy="327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18</xdr:row>
      <xdr:rowOff>0</xdr:rowOff>
    </xdr:from>
    <xdr:ext cx="85725" cy="316442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14D865B-FD57-4DEE-8AF7-87F84D63902A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7A67EC9-B46E-43E8-B67E-C4E030B1F404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127</xdr:row>
      <xdr:rowOff>0</xdr:rowOff>
    </xdr:from>
    <xdr:ext cx="85725" cy="316442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E916344-5F20-4F7C-A08B-8D0F67DE42F4}"/>
            </a:ext>
          </a:extLst>
        </xdr:cNvPr>
        <xdr:cNvSpPr txBox="1">
          <a:spLocks noChangeArrowheads="1"/>
        </xdr:cNvSpPr>
      </xdr:nvSpPr>
      <xdr:spPr bwMode="auto">
        <a:xfrm>
          <a:off x="3606034" y="479534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1DE6200-5A98-4CC1-A711-FDDCA6ED7C67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9E8A615-8564-4037-AE0D-EE0FCB2A187C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127</xdr:row>
      <xdr:rowOff>0</xdr:rowOff>
    </xdr:from>
    <xdr:ext cx="85725" cy="316442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F4533D7-BF62-4F8F-8C72-B0DF5C7353C0}"/>
            </a:ext>
          </a:extLst>
        </xdr:cNvPr>
        <xdr:cNvSpPr txBox="1">
          <a:spLocks noChangeArrowheads="1"/>
        </xdr:cNvSpPr>
      </xdr:nvSpPr>
      <xdr:spPr bwMode="auto">
        <a:xfrm>
          <a:off x="3606034" y="479534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213</xdr:row>
      <xdr:rowOff>0</xdr:rowOff>
    </xdr:from>
    <xdr:ext cx="95250" cy="327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4D8FE40-AD59-4BB4-9447-2077FB5B121E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213</xdr:row>
      <xdr:rowOff>0</xdr:rowOff>
    </xdr:from>
    <xdr:ext cx="95250" cy="327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F5A719D-6393-409F-868A-DE6BCD11F620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212</xdr:row>
      <xdr:rowOff>0</xdr:rowOff>
    </xdr:from>
    <xdr:ext cx="85725" cy="31644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82F65F8-80D9-4A62-AC97-B7F6917B293C}"/>
            </a:ext>
          </a:extLst>
        </xdr:cNvPr>
        <xdr:cNvSpPr txBox="1">
          <a:spLocks noChangeArrowheads="1"/>
        </xdr:cNvSpPr>
      </xdr:nvSpPr>
      <xdr:spPr bwMode="auto">
        <a:xfrm>
          <a:off x="3606034" y="479534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213</xdr:row>
      <xdr:rowOff>0</xdr:rowOff>
    </xdr:from>
    <xdr:ext cx="95250" cy="327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AA68A43-9058-4934-9A74-4FC3C6E39064}"/>
            </a:ext>
          </a:extLst>
        </xdr:cNvPr>
        <xdr:cNvSpPr txBox="1">
          <a:spLocks noChangeArrowheads="1"/>
        </xdr:cNvSpPr>
      </xdr:nvSpPr>
      <xdr:spPr bwMode="auto">
        <a:xfrm>
          <a:off x="3606034" y="5058103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212</xdr:row>
      <xdr:rowOff>0</xdr:rowOff>
    </xdr:from>
    <xdr:ext cx="85725" cy="316442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E195114-6752-41C3-8027-8912BDF5945F}"/>
            </a:ext>
          </a:extLst>
        </xdr:cNvPr>
        <xdr:cNvSpPr txBox="1">
          <a:spLocks noChangeArrowheads="1"/>
        </xdr:cNvSpPr>
      </xdr:nvSpPr>
      <xdr:spPr bwMode="auto">
        <a:xfrm>
          <a:off x="3606034" y="479534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263</xdr:row>
      <xdr:rowOff>0</xdr:rowOff>
    </xdr:from>
    <xdr:ext cx="95250" cy="327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40CE1AE-B0E8-4AD1-A21B-2BFC76AE32C2}"/>
            </a:ext>
          </a:extLst>
        </xdr:cNvPr>
        <xdr:cNvSpPr txBox="1">
          <a:spLocks noChangeArrowheads="1"/>
        </xdr:cNvSpPr>
      </xdr:nvSpPr>
      <xdr:spPr bwMode="auto">
        <a:xfrm>
          <a:off x="3605603" y="66181574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263</xdr:row>
      <xdr:rowOff>0</xdr:rowOff>
    </xdr:from>
    <xdr:ext cx="95250" cy="327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97C044F-0BC0-4EC9-89CE-B9A02AA3D37C}"/>
            </a:ext>
          </a:extLst>
        </xdr:cNvPr>
        <xdr:cNvSpPr txBox="1">
          <a:spLocks noChangeArrowheads="1"/>
        </xdr:cNvSpPr>
      </xdr:nvSpPr>
      <xdr:spPr bwMode="auto">
        <a:xfrm>
          <a:off x="3605603" y="66181574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262</xdr:row>
      <xdr:rowOff>0</xdr:rowOff>
    </xdr:from>
    <xdr:ext cx="85725" cy="316442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D0C104C-1AC7-4F09-B89A-B40000FF77E4}"/>
            </a:ext>
          </a:extLst>
        </xdr:cNvPr>
        <xdr:cNvSpPr txBox="1">
          <a:spLocks noChangeArrowheads="1"/>
        </xdr:cNvSpPr>
      </xdr:nvSpPr>
      <xdr:spPr bwMode="auto">
        <a:xfrm>
          <a:off x="3605603" y="65919246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263</xdr:row>
      <xdr:rowOff>0</xdr:rowOff>
    </xdr:from>
    <xdr:ext cx="95250" cy="327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7DA4996-DCCE-4915-952A-0C48F907C5A7}"/>
            </a:ext>
          </a:extLst>
        </xdr:cNvPr>
        <xdr:cNvSpPr txBox="1">
          <a:spLocks noChangeArrowheads="1"/>
        </xdr:cNvSpPr>
      </xdr:nvSpPr>
      <xdr:spPr bwMode="auto">
        <a:xfrm>
          <a:off x="3605603" y="66181574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262</xdr:row>
      <xdr:rowOff>0</xdr:rowOff>
    </xdr:from>
    <xdr:ext cx="85725" cy="316442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05C91D4-166C-42C6-82AF-A58792AEEE34}"/>
            </a:ext>
          </a:extLst>
        </xdr:cNvPr>
        <xdr:cNvSpPr txBox="1">
          <a:spLocks noChangeArrowheads="1"/>
        </xdr:cNvSpPr>
      </xdr:nvSpPr>
      <xdr:spPr bwMode="auto">
        <a:xfrm>
          <a:off x="3605603" y="65919246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18</xdr:row>
      <xdr:rowOff>0</xdr:rowOff>
    </xdr:from>
    <xdr:ext cx="95250" cy="327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18</xdr:row>
      <xdr:rowOff>0</xdr:rowOff>
    </xdr:from>
    <xdr:ext cx="95250" cy="327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17</xdr:row>
      <xdr:rowOff>0</xdr:rowOff>
    </xdr:from>
    <xdr:ext cx="85725" cy="31644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18</xdr:row>
      <xdr:rowOff>0</xdr:rowOff>
    </xdr:from>
    <xdr:ext cx="95250" cy="327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18</xdr:row>
      <xdr:rowOff>0</xdr:rowOff>
    </xdr:from>
    <xdr:ext cx="95250" cy="327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17</xdr:row>
      <xdr:rowOff>0</xdr:rowOff>
    </xdr:from>
    <xdr:ext cx="85725" cy="316442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55</xdr:row>
      <xdr:rowOff>0</xdr:rowOff>
    </xdr:from>
    <xdr:ext cx="95250" cy="327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1CFD8B4-D923-4B2C-8CA9-F0E703853C18}"/>
            </a:ext>
          </a:extLst>
        </xdr:cNvPr>
        <xdr:cNvSpPr txBox="1">
          <a:spLocks noChangeArrowheads="1"/>
        </xdr:cNvSpPr>
      </xdr:nvSpPr>
      <xdr:spPr bwMode="auto">
        <a:xfrm>
          <a:off x="3498785" y="5816082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55</xdr:row>
      <xdr:rowOff>0</xdr:rowOff>
    </xdr:from>
    <xdr:ext cx="95250" cy="327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8FA1C6C-BD7A-4878-A285-1516B807FE9C}"/>
            </a:ext>
          </a:extLst>
        </xdr:cNvPr>
        <xdr:cNvSpPr txBox="1">
          <a:spLocks noChangeArrowheads="1"/>
        </xdr:cNvSpPr>
      </xdr:nvSpPr>
      <xdr:spPr bwMode="auto">
        <a:xfrm>
          <a:off x="3498785" y="5816082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54</xdr:row>
      <xdr:rowOff>0</xdr:rowOff>
    </xdr:from>
    <xdr:ext cx="85725" cy="316442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221D0A4-FAB7-424D-A5F8-520C5EEA92C7}"/>
            </a:ext>
          </a:extLst>
        </xdr:cNvPr>
        <xdr:cNvSpPr txBox="1">
          <a:spLocks noChangeArrowheads="1"/>
        </xdr:cNvSpPr>
      </xdr:nvSpPr>
      <xdr:spPr bwMode="auto">
        <a:xfrm>
          <a:off x="3498785" y="5551714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55</xdr:row>
      <xdr:rowOff>0</xdr:rowOff>
    </xdr:from>
    <xdr:ext cx="95250" cy="327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1BBF059-9946-4DB6-8C7E-E41C67A006CF}"/>
            </a:ext>
          </a:extLst>
        </xdr:cNvPr>
        <xdr:cNvSpPr txBox="1">
          <a:spLocks noChangeArrowheads="1"/>
        </xdr:cNvSpPr>
      </xdr:nvSpPr>
      <xdr:spPr bwMode="auto">
        <a:xfrm>
          <a:off x="3498785" y="5816082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55</xdr:row>
      <xdr:rowOff>0</xdr:rowOff>
    </xdr:from>
    <xdr:ext cx="95250" cy="327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86620B6-F482-42AF-B29E-982B5B76C9B1}"/>
            </a:ext>
          </a:extLst>
        </xdr:cNvPr>
        <xdr:cNvSpPr txBox="1">
          <a:spLocks noChangeArrowheads="1"/>
        </xdr:cNvSpPr>
      </xdr:nvSpPr>
      <xdr:spPr bwMode="auto">
        <a:xfrm>
          <a:off x="3498785" y="5816082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54</xdr:row>
      <xdr:rowOff>0</xdr:rowOff>
    </xdr:from>
    <xdr:ext cx="85725" cy="316442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145F243-6104-4960-8BDA-C610BA39ADDB}"/>
            </a:ext>
          </a:extLst>
        </xdr:cNvPr>
        <xdr:cNvSpPr txBox="1">
          <a:spLocks noChangeArrowheads="1"/>
        </xdr:cNvSpPr>
      </xdr:nvSpPr>
      <xdr:spPr bwMode="auto">
        <a:xfrm>
          <a:off x="3498785" y="5551714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workbookViewId="0">
      <selection activeCell="F33" sqref="F33"/>
    </sheetView>
  </sheetViews>
  <sheetFormatPr defaultRowHeight="20.100000000000001" customHeight="1" x14ac:dyDescent="0.3"/>
  <cols>
    <col min="1" max="1" width="7" style="25" customWidth="1"/>
    <col min="2" max="2" width="42.7109375" style="25" customWidth="1"/>
    <col min="3" max="3" width="15.7109375" style="78" customWidth="1"/>
    <col min="4" max="4" width="13" style="79" customWidth="1"/>
    <col min="5" max="5" width="15.7109375" style="80" customWidth="1"/>
    <col min="6" max="6" width="14.7109375" style="25" customWidth="1"/>
    <col min="7" max="7" width="9.140625" style="25" customWidth="1"/>
    <col min="8" max="8" width="11.140625" style="26" bestFit="1" customWidth="1"/>
    <col min="9" max="9" width="9.140625" style="26"/>
    <col min="10" max="10" width="11.140625" style="26" bestFit="1" customWidth="1"/>
    <col min="11" max="257" width="9.140625" style="25"/>
    <col min="258" max="258" width="7" style="25" customWidth="1"/>
    <col min="259" max="259" width="36.7109375" style="25" customWidth="1"/>
    <col min="260" max="260" width="15.7109375" style="25" customWidth="1"/>
    <col min="261" max="261" width="13" style="25" customWidth="1"/>
    <col min="262" max="262" width="15.7109375" style="25" customWidth="1"/>
    <col min="263" max="263" width="13.7109375" style="25" customWidth="1"/>
    <col min="264" max="513" width="9.140625" style="25"/>
    <col min="514" max="514" width="7" style="25" customWidth="1"/>
    <col min="515" max="515" width="36.7109375" style="25" customWidth="1"/>
    <col min="516" max="516" width="15.7109375" style="25" customWidth="1"/>
    <col min="517" max="517" width="13" style="25" customWidth="1"/>
    <col min="518" max="518" width="15.7109375" style="25" customWidth="1"/>
    <col min="519" max="519" width="13.7109375" style="25" customWidth="1"/>
    <col min="520" max="769" width="9.140625" style="25"/>
    <col min="770" max="770" width="7" style="25" customWidth="1"/>
    <col min="771" max="771" width="36.7109375" style="25" customWidth="1"/>
    <col min="772" max="772" width="15.7109375" style="25" customWidth="1"/>
    <col min="773" max="773" width="13" style="25" customWidth="1"/>
    <col min="774" max="774" width="15.7109375" style="25" customWidth="1"/>
    <col min="775" max="775" width="13.7109375" style="25" customWidth="1"/>
    <col min="776" max="1025" width="9.140625" style="25"/>
    <col min="1026" max="1026" width="7" style="25" customWidth="1"/>
    <col min="1027" max="1027" width="36.7109375" style="25" customWidth="1"/>
    <col min="1028" max="1028" width="15.7109375" style="25" customWidth="1"/>
    <col min="1029" max="1029" width="13" style="25" customWidth="1"/>
    <col min="1030" max="1030" width="15.7109375" style="25" customWidth="1"/>
    <col min="1031" max="1031" width="13.7109375" style="25" customWidth="1"/>
    <col min="1032" max="1281" width="9.140625" style="25"/>
    <col min="1282" max="1282" width="7" style="25" customWidth="1"/>
    <col min="1283" max="1283" width="36.7109375" style="25" customWidth="1"/>
    <col min="1284" max="1284" width="15.7109375" style="25" customWidth="1"/>
    <col min="1285" max="1285" width="13" style="25" customWidth="1"/>
    <col min="1286" max="1286" width="15.7109375" style="25" customWidth="1"/>
    <col min="1287" max="1287" width="13.7109375" style="25" customWidth="1"/>
    <col min="1288" max="1537" width="9.140625" style="25"/>
    <col min="1538" max="1538" width="7" style="25" customWidth="1"/>
    <col min="1539" max="1539" width="36.7109375" style="25" customWidth="1"/>
    <col min="1540" max="1540" width="15.7109375" style="25" customWidth="1"/>
    <col min="1541" max="1541" width="13" style="25" customWidth="1"/>
    <col min="1542" max="1542" width="15.7109375" style="25" customWidth="1"/>
    <col min="1543" max="1543" width="13.7109375" style="25" customWidth="1"/>
    <col min="1544" max="1793" width="9.140625" style="25"/>
    <col min="1794" max="1794" width="7" style="25" customWidth="1"/>
    <col min="1795" max="1795" width="36.7109375" style="25" customWidth="1"/>
    <col min="1796" max="1796" width="15.7109375" style="25" customWidth="1"/>
    <col min="1797" max="1797" width="13" style="25" customWidth="1"/>
    <col min="1798" max="1798" width="15.7109375" style="25" customWidth="1"/>
    <col min="1799" max="1799" width="13.7109375" style="25" customWidth="1"/>
    <col min="1800" max="2049" width="9.140625" style="25"/>
    <col min="2050" max="2050" width="7" style="25" customWidth="1"/>
    <col min="2051" max="2051" width="36.7109375" style="25" customWidth="1"/>
    <col min="2052" max="2052" width="15.7109375" style="25" customWidth="1"/>
    <col min="2053" max="2053" width="13" style="25" customWidth="1"/>
    <col min="2054" max="2054" width="15.7109375" style="25" customWidth="1"/>
    <col min="2055" max="2055" width="13.7109375" style="25" customWidth="1"/>
    <col min="2056" max="2305" width="9.140625" style="25"/>
    <col min="2306" max="2306" width="7" style="25" customWidth="1"/>
    <col min="2307" max="2307" width="36.7109375" style="25" customWidth="1"/>
    <col min="2308" max="2308" width="15.7109375" style="25" customWidth="1"/>
    <col min="2309" max="2309" width="13" style="25" customWidth="1"/>
    <col min="2310" max="2310" width="15.7109375" style="25" customWidth="1"/>
    <col min="2311" max="2311" width="13.7109375" style="25" customWidth="1"/>
    <col min="2312" max="2561" width="9.140625" style="25"/>
    <col min="2562" max="2562" width="7" style="25" customWidth="1"/>
    <col min="2563" max="2563" width="36.7109375" style="25" customWidth="1"/>
    <col min="2564" max="2564" width="15.7109375" style="25" customWidth="1"/>
    <col min="2565" max="2565" width="13" style="25" customWidth="1"/>
    <col min="2566" max="2566" width="15.7109375" style="25" customWidth="1"/>
    <col min="2567" max="2567" width="13.7109375" style="25" customWidth="1"/>
    <col min="2568" max="2817" width="9.140625" style="25"/>
    <col min="2818" max="2818" width="7" style="25" customWidth="1"/>
    <col min="2819" max="2819" width="36.7109375" style="25" customWidth="1"/>
    <col min="2820" max="2820" width="15.7109375" style="25" customWidth="1"/>
    <col min="2821" max="2821" width="13" style="25" customWidth="1"/>
    <col min="2822" max="2822" width="15.7109375" style="25" customWidth="1"/>
    <col min="2823" max="2823" width="13.7109375" style="25" customWidth="1"/>
    <col min="2824" max="3073" width="9.140625" style="25"/>
    <col min="3074" max="3074" width="7" style="25" customWidth="1"/>
    <col min="3075" max="3075" width="36.7109375" style="25" customWidth="1"/>
    <col min="3076" max="3076" width="15.7109375" style="25" customWidth="1"/>
    <col min="3077" max="3077" width="13" style="25" customWidth="1"/>
    <col min="3078" max="3078" width="15.7109375" style="25" customWidth="1"/>
    <col min="3079" max="3079" width="13.7109375" style="25" customWidth="1"/>
    <col min="3080" max="3329" width="9.140625" style="25"/>
    <col min="3330" max="3330" width="7" style="25" customWidth="1"/>
    <col min="3331" max="3331" width="36.7109375" style="25" customWidth="1"/>
    <col min="3332" max="3332" width="15.7109375" style="25" customWidth="1"/>
    <col min="3333" max="3333" width="13" style="25" customWidth="1"/>
    <col min="3334" max="3334" width="15.7109375" style="25" customWidth="1"/>
    <col min="3335" max="3335" width="13.7109375" style="25" customWidth="1"/>
    <col min="3336" max="3585" width="9.140625" style="25"/>
    <col min="3586" max="3586" width="7" style="25" customWidth="1"/>
    <col min="3587" max="3587" width="36.7109375" style="25" customWidth="1"/>
    <col min="3588" max="3588" width="15.7109375" style="25" customWidth="1"/>
    <col min="3589" max="3589" width="13" style="25" customWidth="1"/>
    <col min="3590" max="3590" width="15.7109375" style="25" customWidth="1"/>
    <col min="3591" max="3591" width="13.7109375" style="25" customWidth="1"/>
    <col min="3592" max="3841" width="9.140625" style="25"/>
    <col min="3842" max="3842" width="7" style="25" customWidth="1"/>
    <col min="3843" max="3843" width="36.7109375" style="25" customWidth="1"/>
    <col min="3844" max="3844" width="15.7109375" style="25" customWidth="1"/>
    <col min="3845" max="3845" width="13" style="25" customWidth="1"/>
    <col min="3846" max="3846" width="15.7109375" style="25" customWidth="1"/>
    <col min="3847" max="3847" width="13.7109375" style="25" customWidth="1"/>
    <col min="3848" max="4097" width="9.140625" style="25"/>
    <col min="4098" max="4098" width="7" style="25" customWidth="1"/>
    <col min="4099" max="4099" width="36.7109375" style="25" customWidth="1"/>
    <col min="4100" max="4100" width="15.7109375" style="25" customWidth="1"/>
    <col min="4101" max="4101" width="13" style="25" customWidth="1"/>
    <col min="4102" max="4102" width="15.7109375" style="25" customWidth="1"/>
    <col min="4103" max="4103" width="13.7109375" style="25" customWidth="1"/>
    <col min="4104" max="4353" width="9.140625" style="25"/>
    <col min="4354" max="4354" width="7" style="25" customWidth="1"/>
    <col min="4355" max="4355" width="36.7109375" style="25" customWidth="1"/>
    <col min="4356" max="4356" width="15.7109375" style="25" customWidth="1"/>
    <col min="4357" max="4357" width="13" style="25" customWidth="1"/>
    <col min="4358" max="4358" width="15.7109375" style="25" customWidth="1"/>
    <col min="4359" max="4359" width="13.7109375" style="25" customWidth="1"/>
    <col min="4360" max="4609" width="9.140625" style="25"/>
    <col min="4610" max="4610" width="7" style="25" customWidth="1"/>
    <col min="4611" max="4611" width="36.7109375" style="25" customWidth="1"/>
    <col min="4612" max="4612" width="15.7109375" style="25" customWidth="1"/>
    <col min="4613" max="4613" width="13" style="25" customWidth="1"/>
    <col min="4614" max="4614" width="15.7109375" style="25" customWidth="1"/>
    <col min="4615" max="4615" width="13.7109375" style="25" customWidth="1"/>
    <col min="4616" max="4865" width="9.140625" style="25"/>
    <col min="4866" max="4866" width="7" style="25" customWidth="1"/>
    <col min="4867" max="4867" width="36.7109375" style="25" customWidth="1"/>
    <col min="4868" max="4868" width="15.7109375" style="25" customWidth="1"/>
    <col min="4869" max="4869" width="13" style="25" customWidth="1"/>
    <col min="4870" max="4870" width="15.7109375" style="25" customWidth="1"/>
    <col min="4871" max="4871" width="13.7109375" style="25" customWidth="1"/>
    <col min="4872" max="5121" width="9.140625" style="25"/>
    <col min="5122" max="5122" width="7" style="25" customWidth="1"/>
    <col min="5123" max="5123" width="36.7109375" style="25" customWidth="1"/>
    <col min="5124" max="5124" width="15.7109375" style="25" customWidth="1"/>
    <col min="5125" max="5125" width="13" style="25" customWidth="1"/>
    <col min="5126" max="5126" width="15.7109375" style="25" customWidth="1"/>
    <col min="5127" max="5127" width="13.7109375" style="25" customWidth="1"/>
    <col min="5128" max="5377" width="9.140625" style="25"/>
    <col min="5378" max="5378" width="7" style="25" customWidth="1"/>
    <col min="5379" max="5379" width="36.7109375" style="25" customWidth="1"/>
    <col min="5380" max="5380" width="15.7109375" style="25" customWidth="1"/>
    <col min="5381" max="5381" width="13" style="25" customWidth="1"/>
    <col min="5382" max="5382" width="15.7109375" style="25" customWidth="1"/>
    <col min="5383" max="5383" width="13.7109375" style="25" customWidth="1"/>
    <col min="5384" max="5633" width="9.140625" style="25"/>
    <col min="5634" max="5634" width="7" style="25" customWidth="1"/>
    <col min="5635" max="5635" width="36.7109375" style="25" customWidth="1"/>
    <col min="5636" max="5636" width="15.7109375" style="25" customWidth="1"/>
    <col min="5637" max="5637" width="13" style="25" customWidth="1"/>
    <col min="5638" max="5638" width="15.7109375" style="25" customWidth="1"/>
    <col min="5639" max="5639" width="13.7109375" style="25" customWidth="1"/>
    <col min="5640" max="5889" width="9.140625" style="25"/>
    <col min="5890" max="5890" width="7" style="25" customWidth="1"/>
    <col min="5891" max="5891" width="36.7109375" style="25" customWidth="1"/>
    <col min="5892" max="5892" width="15.7109375" style="25" customWidth="1"/>
    <col min="5893" max="5893" width="13" style="25" customWidth="1"/>
    <col min="5894" max="5894" width="15.7109375" style="25" customWidth="1"/>
    <col min="5895" max="5895" width="13.7109375" style="25" customWidth="1"/>
    <col min="5896" max="6145" width="9.140625" style="25"/>
    <col min="6146" max="6146" width="7" style="25" customWidth="1"/>
    <col min="6147" max="6147" width="36.7109375" style="25" customWidth="1"/>
    <col min="6148" max="6148" width="15.7109375" style="25" customWidth="1"/>
    <col min="6149" max="6149" width="13" style="25" customWidth="1"/>
    <col min="6150" max="6150" width="15.7109375" style="25" customWidth="1"/>
    <col min="6151" max="6151" width="13.7109375" style="25" customWidth="1"/>
    <col min="6152" max="6401" width="9.140625" style="25"/>
    <col min="6402" max="6402" width="7" style="25" customWidth="1"/>
    <col min="6403" max="6403" width="36.7109375" style="25" customWidth="1"/>
    <col min="6404" max="6404" width="15.7109375" style="25" customWidth="1"/>
    <col min="6405" max="6405" width="13" style="25" customWidth="1"/>
    <col min="6406" max="6406" width="15.7109375" style="25" customWidth="1"/>
    <col min="6407" max="6407" width="13.7109375" style="25" customWidth="1"/>
    <col min="6408" max="6657" width="9.140625" style="25"/>
    <col min="6658" max="6658" width="7" style="25" customWidth="1"/>
    <col min="6659" max="6659" width="36.7109375" style="25" customWidth="1"/>
    <col min="6660" max="6660" width="15.7109375" style="25" customWidth="1"/>
    <col min="6661" max="6661" width="13" style="25" customWidth="1"/>
    <col min="6662" max="6662" width="15.7109375" style="25" customWidth="1"/>
    <col min="6663" max="6663" width="13.7109375" style="25" customWidth="1"/>
    <col min="6664" max="6913" width="9.140625" style="25"/>
    <col min="6914" max="6914" width="7" style="25" customWidth="1"/>
    <col min="6915" max="6915" width="36.7109375" style="25" customWidth="1"/>
    <col min="6916" max="6916" width="15.7109375" style="25" customWidth="1"/>
    <col min="6917" max="6917" width="13" style="25" customWidth="1"/>
    <col min="6918" max="6918" width="15.7109375" style="25" customWidth="1"/>
    <col min="6919" max="6919" width="13.7109375" style="25" customWidth="1"/>
    <col min="6920" max="7169" width="9.140625" style="25"/>
    <col min="7170" max="7170" width="7" style="25" customWidth="1"/>
    <col min="7171" max="7171" width="36.7109375" style="25" customWidth="1"/>
    <col min="7172" max="7172" width="15.7109375" style="25" customWidth="1"/>
    <col min="7173" max="7173" width="13" style="25" customWidth="1"/>
    <col min="7174" max="7174" width="15.7109375" style="25" customWidth="1"/>
    <col min="7175" max="7175" width="13.7109375" style="25" customWidth="1"/>
    <col min="7176" max="7425" width="9.140625" style="25"/>
    <col min="7426" max="7426" width="7" style="25" customWidth="1"/>
    <col min="7427" max="7427" width="36.7109375" style="25" customWidth="1"/>
    <col min="7428" max="7428" width="15.7109375" style="25" customWidth="1"/>
    <col min="7429" max="7429" width="13" style="25" customWidth="1"/>
    <col min="7430" max="7430" width="15.7109375" style="25" customWidth="1"/>
    <col min="7431" max="7431" width="13.7109375" style="25" customWidth="1"/>
    <col min="7432" max="7681" width="9.140625" style="25"/>
    <col min="7682" max="7682" width="7" style="25" customWidth="1"/>
    <col min="7683" max="7683" width="36.7109375" style="25" customWidth="1"/>
    <col min="7684" max="7684" width="15.7109375" style="25" customWidth="1"/>
    <col min="7685" max="7685" width="13" style="25" customWidth="1"/>
    <col min="7686" max="7686" width="15.7109375" style="25" customWidth="1"/>
    <col min="7687" max="7687" width="13.7109375" style="25" customWidth="1"/>
    <col min="7688" max="7937" width="9.140625" style="25"/>
    <col min="7938" max="7938" width="7" style="25" customWidth="1"/>
    <col min="7939" max="7939" width="36.7109375" style="25" customWidth="1"/>
    <col min="7940" max="7940" width="15.7109375" style="25" customWidth="1"/>
    <col min="7941" max="7941" width="13" style="25" customWidth="1"/>
    <col min="7942" max="7942" width="15.7109375" style="25" customWidth="1"/>
    <col min="7943" max="7943" width="13.7109375" style="25" customWidth="1"/>
    <col min="7944" max="8193" width="9.140625" style="25"/>
    <col min="8194" max="8194" width="7" style="25" customWidth="1"/>
    <col min="8195" max="8195" width="36.7109375" style="25" customWidth="1"/>
    <col min="8196" max="8196" width="15.7109375" style="25" customWidth="1"/>
    <col min="8197" max="8197" width="13" style="25" customWidth="1"/>
    <col min="8198" max="8198" width="15.7109375" style="25" customWidth="1"/>
    <col min="8199" max="8199" width="13.7109375" style="25" customWidth="1"/>
    <col min="8200" max="8449" width="9.140625" style="25"/>
    <col min="8450" max="8450" width="7" style="25" customWidth="1"/>
    <col min="8451" max="8451" width="36.7109375" style="25" customWidth="1"/>
    <col min="8452" max="8452" width="15.7109375" style="25" customWidth="1"/>
    <col min="8453" max="8453" width="13" style="25" customWidth="1"/>
    <col min="8454" max="8454" width="15.7109375" style="25" customWidth="1"/>
    <col min="8455" max="8455" width="13.7109375" style="25" customWidth="1"/>
    <col min="8456" max="8705" width="9.140625" style="25"/>
    <col min="8706" max="8706" width="7" style="25" customWidth="1"/>
    <col min="8707" max="8707" width="36.7109375" style="25" customWidth="1"/>
    <col min="8708" max="8708" width="15.7109375" style="25" customWidth="1"/>
    <col min="8709" max="8709" width="13" style="25" customWidth="1"/>
    <col min="8710" max="8710" width="15.7109375" style="25" customWidth="1"/>
    <col min="8711" max="8711" width="13.7109375" style="25" customWidth="1"/>
    <col min="8712" max="8961" width="9.140625" style="25"/>
    <col min="8962" max="8962" width="7" style="25" customWidth="1"/>
    <col min="8963" max="8963" width="36.7109375" style="25" customWidth="1"/>
    <col min="8964" max="8964" width="15.7109375" style="25" customWidth="1"/>
    <col min="8965" max="8965" width="13" style="25" customWidth="1"/>
    <col min="8966" max="8966" width="15.7109375" style="25" customWidth="1"/>
    <col min="8967" max="8967" width="13.7109375" style="25" customWidth="1"/>
    <col min="8968" max="9217" width="9.140625" style="25"/>
    <col min="9218" max="9218" width="7" style="25" customWidth="1"/>
    <col min="9219" max="9219" width="36.7109375" style="25" customWidth="1"/>
    <col min="9220" max="9220" width="15.7109375" style="25" customWidth="1"/>
    <col min="9221" max="9221" width="13" style="25" customWidth="1"/>
    <col min="9222" max="9222" width="15.7109375" style="25" customWidth="1"/>
    <col min="9223" max="9223" width="13.7109375" style="25" customWidth="1"/>
    <col min="9224" max="9473" width="9.140625" style="25"/>
    <col min="9474" max="9474" width="7" style="25" customWidth="1"/>
    <col min="9475" max="9475" width="36.7109375" style="25" customWidth="1"/>
    <col min="9476" max="9476" width="15.7109375" style="25" customWidth="1"/>
    <col min="9477" max="9477" width="13" style="25" customWidth="1"/>
    <col min="9478" max="9478" width="15.7109375" style="25" customWidth="1"/>
    <col min="9479" max="9479" width="13.7109375" style="25" customWidth="1"/>
    <col min="9480" max="9729" width="9.140625" style="25"/>
    <col min="9730" max="9730" width="7" style="25" customWidth="1"/>
    <col min="9731" max="9731" width="36.7109375" style="25" customWidth="1"/>
    <col min="9732" max="9732" width="15.7109375" style="25" customWidth="1"/>
    <col min="9733" max="9733" width="13" style="25" customWidth="1"/>
    <col min="9734" max="9734" width="15.7109375" style="25" customWidth="1"/>
    <col min="9735" max="9735" width="13.7109375" style="25" customWidth="1"/>
    <col min="9736" max="9985" width="9.140625" style="25"/>
    <col min="9986" max="9986" width="7" style="25" customWidth="1"/>
    <col min="9987" max="9987" width="36.7109375" style="25" customWidth="1"/>
    <col min="9988" max="9988" width="15.7109375" style="25" customWidth="1"/>
    <col min="9989" max="9989" width="13" style="25" customWidth="1"/>
    <col min="9990" max="9990" width="15.7109375" style="25" customWidth="1"/>
    <col min="9991" max="9991" width="13.7109375" style="25" customWidth="1"/>
    <col min="9992" max="10241" width="9.140625" style="25"/>
    <col min="10242" max="10242" width="7" style="25" customWidth="1"/>
    <col min="10243" max="10243" width="36.7109375" style="25" customWidth="1"/>
    <col min="10244" max="10244" width="15.7109375" style="25" customWidth="1"/>
    <col min="10245" max="10245" width="13" style="25" customWidth="1"/>
    <col min="10246" max="10246" width="15.7109375" style="25" customWidth="1"/>
    <col min="10247" max="10247" width="13.7109375" style="25" customWidth="1"/>
    <col min="10248" max="10497" width="9.140625" style="25"/>
    <col min="10498" max="10498" width="7" style="25" customWidth="1"/>
    <col min="10499" max="10499" width="36.7109375" style="25" customWidth="1"/>
    <col min="10500" max="10500" width="15.7109375" style="25" customWidth="1"/>
    <col min="10501" max="10501" width="13" style="25" customWidth="1"/>
    <col min="10502" max="10502" width="15.7109375" style="25" customWidth="1"/>
    <col min="10503" max="10503" width="13.7109375" style="25" customWidth="1"/>
    <col min="10504" max="10753" width="9.140625" style="25"/>
    <col min="10754" max="10754" width="7" style="25" customWidth="1"/>
    <col min="10755" max="10755" width="36.7109375" style="25" customWidth="1"/>
    <col min="10756" max="10756" width="15.7109375" style="25" customWidth="1"/>
    <col min="10757" max="10757" width="13" style="25" customWidth="1"/>
    <col min="10758" max="10758" width="15.7109375" style="25" customWidth="1"/>
    <col min="10759" max="10759" width="13.7109375" style="25" customWidth="1"/>
    <col min="10760" max="11009" width="9.140625" style="25"/>
    <col min="11010" max="11010" width="7" style="25" customWidth="1"/>
    <col min="11011" max="11011" width="36.7109375" style="25" customWidth="1"/>
    <col min="11012" max="11012" width="15.7109375" style="25" customWidth="1"/>
    <col min="11013" max="11013" width="13" style="25" customWidth="1"/>
    <col min="11014" max="11014" width="15.7109375" style="25" customWidth="1"/>
    <col min="11015" max="11015" width="13.7109375" style="25" customWidth="1"/>
    <col min="11016" max="11265" width="9.140625" style="25"/>
    <col min="11266" max="11266" width="7" style="25" customWidth="1"/>
    <col min="11267" max="11267" width="36.7109375" style="25" customWidth="1"/>
    <col min="11268" max="11268" width="15.7109375" style="25" customWidth="1"/>
    <col min="11269" max="11269" width="13" style="25" customWidth="1"/>
    <col min="11270" max="11270" width="15.7109375" style="25" customWidth="1"/>
    <col min="11271" max="11271" width="13.7109375" style="25" customWidth="1"/>
    <col min="11272" max="11521" width="9.140625" style="25"/>
    <col min="11522" max="11522" width="7" style="25" customWidth="1"/>
    <col min="11523" max="11523" width="36.7109375" style="25" customWidth="1"/>
    <col min="11524" max="11524" width="15.7109375" style="25" customWidth="1"/>
    <col min="11525" max="11525" width="13" style="25" customWidth="1"/>
    <col min="11526" max="11526" width="15.7109375" style="25" customWidth="1"/>
    <col min="11527" max="11527" width="13.7109375" style="25" customWidth="1"/>
    <col min="11528" max="11777" width="9.140625" style="25"/>
    <col min="11778" max="11778" width="7" style="25" customWidth="1"/>
    <col min="11779" max="11779" width="36.7109375" style="25" customWidth="1"/>
    <col min="11780" max="11780" width="15.7109375" style="25" customWidth="1"/>
    <col min="11781" max="11781" width="13" style="25" customWidth="1"/>
    <col min="11782" max="11782" width="15.7109375" style="25" customWidth="1"/>
    <col min="11783" max="11783" width="13.7109375" style="25" customWidth="1"/>
    <col min="11784" max="12033" width="9.140625" style="25"/>
    <col min="12034" max="12034" width="7" style="25" customWidth="1"/>
    <col min="12035" max="12035" width="36.7109375" style="25" customWidth="1"/>
    <col min="12036" max="12036" width="15.7109375" style="25" customWidth="1"/>
    <col min="12037" max="12037" width="13" style="25" customWidth="1"/>
    <col min="12038" max="12038" width="15.7109375" style="25" customWidth="1"/>
    <col min="12039" max="12039" width="13.7109375" style="25" customWidth="1"/>
    <col min="12040" max="12289" width="9.140625" style="25"/>
    <col min="12290" max="12290" width="7" style="25" customWidth="1"/>
    <col min="12291" max="12291" width="36.7109375" style="25" customWidth="1"/>
    <col min="12292" max="12292" width="15.7109375" style="25" customWidth="1"/>
    <col min="12293" max="12293" width="13" style="25" customWidth="1"/>
    <col min="12294" max="12294" width="15.7109375" style="25" customWidth="1"/>
    <col min="12295" max="12295" width="13.7109375" style="25" customWidth="1"/>
    <col min="12296" max="12545" width="9.140625" style="25"/>
    <col min="12546" max="12546" width="7" style="25" customWidth="1"/>
    <col min="12547" max="12547" width="36.7109375" style="25" customWidth="1"/>
    <col min="12548" max="12548" width="15.7109375" style="25" customWidth="1"/>
    <col min="12549" max="12549" width="13" style="25" customWidth="1"/>
    <col min="12550" max="12550" width="15.7109375" style="25" customWidth="1"/>
    <col min="12551" max="12551" width="13.7109375" style="25" customWidth="1"/>
    <col min="12552" max="12801" width="9.140625" style="25"/>
    <col min="12802" max="12802" width="7" style="25" customWidth="1"/>
    <col min="12803" max="12803" width="36.7109375" style="25" customWidth="1"/>
    <col min="12804" max="12804" width="15.7109375" style="25" customWidth="1"/>
    <col min="12805" max="12805" width="13" style="25" customWidth="1"/>
    <col min="12806" max="12806" width="15.7109375" style="25" customWidth="1"/>
    <col min="12807" max="12807" width="13.7109375" style="25" customWidth="1"/>
    <col min="12808" max="13057" width="9.140625" style="25"/>
    <col min="13058" max="13058" width="7" style="25" customWidth="1"/>
    <col min="13059" max="13059" width="36.7109375" style="25" customWidth="1"/>
    <col min="13060" max="13060" width="15.7109375" style="25" customWidth="1"/>
    <col min="13061" max="13061" width="13" style="25" customWidth="1"/>
    <col min="13062" max="13062" width="15.7109375" style="25" customWidth="1"/>
    <col min="13063" max="13063" width="13.7109375" style="25" customWidth="1"/>
    <col min="13064" max="13313" width="9.140625" style="25"/>
    <col min="13314" max="13314" width="7" style="25" customWidth="1"/>
    <col min="13315" max="13315" width="36.7109375" style="25" customWidth="1"/>
    <col min="13316" max="13316" width="15.7109375" style="25" customWidth="1"/>
    <col min="13317" max="13317" width="13" style="25" customWidth="1"/>
    <col min="13318" max="13318" width="15.7109375" style="25" customWidth="1"/>
    <col min="13319" max="13319" width="13.7109375" style="25" customWidth="1"/>
    <col min="13320" max="13569" width="9.140625" style="25"/>
    <col min="13570" max="13570" width="7" style="25" customWidth="1"/>
    <col min="13571" max="13571" width="36.7109375" style="25" customWidth="1"/>
    <col min="13572" max="13572" width="15.7109375" style="25" customWidth="1"/>
    <col min="13573" max="13573" width="13" style="25" customWidth="1"/>
    <col min="13574" max="13574" width="15.7109375" style="25" customWidth="1"/>
    <col min="13575" max="13575" width="13.7109375" style="25" customWidth="1"/>
    <col min="13576" max="13825" width="9.140625" style="25"/>
    <col min="13826" max="13826" width="7" style="25" customWidth="1"/>
    <col min="13827" max="13827" width="36.7109375" style="25" customWidth="1"/>
    <col min="13828" max="13828" width="15.7109375" style="25" customWidth="1"/>
    <col min="13829" max="13829" width="13" style="25" customWidth="1"/>
    <col min="13830" max="13830" width="15.7109375" style="25" customWidth="1"/>
    <col min="13831" max="13831" width="13.7109375" style="25" customWidth="1"/>
    <col min="13832" max="14081" width="9.140625" style="25"/>
    <col min="14082" max="14082" width="7" style="25" customWidth="1"/>
    <col min="14083" max="14083" width="36.7109375" style="25" customWidth="1"/>
    <col min="14084" max="14084" width="15.7109375" style="25" customWidth="1"/>
    <col min="14085" max="14085" width="13" style="25" customWidth="1"/>
    <col min="14086" max="14086" width="15.7109375" style="25" customWidth="1"/>
    <col min="14087" max="14087" width="13.7109375" style="25" customWidth="1"/>
    <col min="14088" max="14337" width="9.140625" style="25"/>
    <col min="14338" max="14338" width="7" style="25" customWidth="1"/>
    <col min="14339" max="14339" width="36.7109375" style="25" customWidth="1"/>
    <col min="14340" max="14340" width="15.7109375" style="25" customWidth="1"/>
    <col min="14341" max="14341" width="13" style="25" customWidth="1"/>
    <col min="14342" max="14342" width="15.7109375" style="25" customWidth="1"/>
    <col min="14343" max="14343" width="13.7109375" style="25" customWidth="1"/>
    <col min="14344" max="14593" width="9.140625" style="25"/>
    <col min="14594" max="14594" width="7" style="25" customWidth="1"/>
    <col min="14595" max="14595" width="36.7109375" style="25" customWidth="1"/>
    <col min="14596" max="14596" width="15.7109375" style="25" customWidth="1"/>
    <col min="14597" max="14597" width="13" style="25" customWidth="1"/>
    <col min="14598" max="14598" width="15.7109375" style="25" customWidth="1"/>
    <col min="14599" max="14599" width="13.7109375" style="25" customWidth="1"/>
    <col min="14600" max="14849" width="9.140625" style="25"/>
    <col min="14850" max="14850" width="7" style="25" customWidth="1"/>
    <col min="14851" max="14851" width="36.7109375" style="25" customWidth="1"/>
    <col min="14852" max="14852" width="15.7109375" style="25" customWidth="1"/>
    <col min="14853" max="14853" width="13" style="25" customWidth="1"/>
    <col min="14854" max="14854" width="15.7109375" style="25" customWidth="1"/>
    <col min="14855" max="14855" width="13.7109375" style="25" customWidth="1"/>
    <col min="14856" max="15105" width="9.140625" style="25"/>
    <col min="15106" max="15106" width="7" style="25" customWidth="1"/>
    <col min="15107" max="15107" width="36.7109375" style="25" customWidth="1"/>
    <col min="15108" max="15108" width="15.7109375" style="25" customWidth="1"/>
    <col min="15109" max="15109" width="13" style="25" customWidth="1"/>
    <col min="15110" max="15110" width="15.7109375" style="25" customWidth="1"/>
    <col min="15111" max="15111" width="13.7109375" style="25" customWidth="1"/>
    <col min="15112" max="15361" width="9.140625" style="25"/>
    <col min="15362" max="15362" width="7" style="25" customWidth="1"/>
    <col min="15363" max="15363" width="36.7109375" style="25" customWidth="1"/>
    <col min="15364" max="15364" width="15.7109375" style="25" customWidth="1"/>
    <col min="15365" max="15365" width="13" style="25" customWidth="1"/>
    <col min="15366" max="15366" width="15.7109375" style="25" customWidth="1"/>
    <col min="15367" max="15367" width="13.7109375" style="25" customWidth="1"/>
    <col min="15368" max="15617" width="9.140625" style="25"/>
    <col min="15618" max="15618" width="7" style="25" customWidth="1"/>
    <col min="15619" max="15619" width="36.7109375" style="25" customWidth="1"/>
    <col min="15620" max="15620" width="15.7109375" style="25" customWidth="1"/>
    <col min="15621" max="15621" width="13" style="25" customWidth="1"/>
    <col min="15622" max="15622" width="15.7109375" style="25" customWidth="1"/>
    <col min="15623" max="15623" width="13.7109375" style="25" customWidth="1"/>
    <col min="15624" max="15873" width="9.140625" style="25"/>
    <col min="15874" max="15874" width="7" style="25" customWidth="1"/>
    <col min="15875" max="15875" width="36.7109375" style="25" customWidth="1"/>
    <col min="15876" max="15876" width="15.7109375" style="25" customWidth="1"/>
    <col min="15877" max="15877" width="13" style="25" customWidth="1"/>
    <col min="15878" max="15878" width="15.7109375" style="25" customWidth="1"/>
    <col min="15879" max="15879" width="13.7109375" style="25" customWidth="1"/>
    <col min="15880" max="16129" width="9.140625" style="25"/>
    <col min="16130" max="16130" width="7" style="25" customWidth="1"/>
    <col min="16131" max="16131" width="36.7109375" style="25" customWidth="1"/>
    <col min="16132" max="16132" width="15.7109375" style="25" customWidth="1"/>
    <col min="16133" max="16133" width="13" style="25" customWidth="1"/>
    <col min="16134" max="16134" width="15.7109375" style="25" customWidth="1"/>
    <col min="16135" max="16135" width="13.7109375" style="25" customWidth="1"/>
    <col min="16136" max="16384" width="9.140625" style="25"/>
  </cols>
  <sheetData>
    <row r="1" spans="1:6" ht="20.100000000000001" customHeight="1" x14ac:dyDescent="0.3">
      <c r="A1" s="254" t="s">
        <v>13</v>
      </c>
      <c r="B1" s="254"/>
      <c r="C1" s="254"/>
      <c r="D1" s="254"/>
      <c r="E1" s="254"/>
      <c r="F1" s="254"/>
    </row>
    <row r="2" spans="1:6" ht="20.100000000000001" customHeight="1" x14ac:dyDescent="0.3">
      <c r="A2" s="255" t="s">
        <v>5</v>
      </c>
      <c r="B2" s="255"/>
      <c r="C2" s="255"/>
      <c r="D2" s="255"/>
      <c r="E2" s="255"/>
      <c r="F2" s="255"/>
    </row>
    <row r="3" spans="1:6" ht="20.100000000000001" customHeight="1" x14ac:dyDescent="0.3">
      <c r="A3" s="256" t="s">
        <v>298</v>
      </c>
      <c r="B3" s="256"/>
      <c r="C3" s="256"/>
      <c r="D3" s="256"/>
      <c r="E3" s="256"/>
      <c r="F3" s="256"/>
    </row>
    <row r="4" spans="1:6" ht="20.100000000000001" customHeight="1" x14ac:dyDescent="0.3">
      <c r="A4" s="257" t="s">
        <v>308</v>
      </c>
      <c r="B4" s="257"/>
      <c r="C4" s="257"/>
      <c r="D4" s="257"/>
      <c r="E4" s="257"/>
      <c r="F4" s="257"/>
    </row>
    <row r="5" spans="1:6" ht="20.100000000000001" customHeight="1" x14ac:dyDescent="0.3">
      <c r="A5" s="253" t="s">
        <v>296</v>
      </c>
      <c r="B5" s="253"/>
      <c r="C5" s="253"/>
      <c r="D5" s="253"/>
      <c r="E5" s="253"/>
      <c r="F5" s="253"/>
    </row>
    <row r="6" spans="1:6" ht="20.100000000000001" customHeight="1" x14ac:dyDescent="0.3">
      <c r="A6" s="253" t="s">
        <v>297</v>
      </c>
      <c r="B6" s="253"/>
      <c r="C6" s="253"/>
      <c r="D6" s="253"/>
      <c r="E6" s="253"/>
      <c r="F6" s="253"/>
    </row>
    <row r="7" spans="1:6" ht="20.100000000000001" customHeight="1" x14ac:dyDescent="0.3">
      <c r="A7" s="253" t="s">
        <v>24</v>
      </c>
      <c r="B7" s="253"/>
      <c r="C7" s="253"/>
      <c r="D7" s="253"/>
      <c r="E7" s="253"/>
      <c r="F7" s="253"/>
    </row>
    <row r="8" spans="1:6" ht="20.100000000000001" customHeight="1" x14ac:dyDescent="0.3">
      <c r="A8" s="253" t="s">
        <v>277</v>
      </c>
      <c r="B8" s="253"/>
      <c r="C8" s="253"/>
      <c r="D8" s="253"/>
      <c r="E8" s="253"/>
      <c r="F8" s="253"/>
    </row>
    <row r="9" spans="1:6" ht="20.100000000000001" customHeight="1" x14ac:dyDescent="0.3">
      <c r="A9" s="253" t="s">
        <v>313</v>
      </c>
      <c r="B9" s="253"/>
      <c r="C9" s="253"/>
      <c r="D9" s="253"/>
      <c r="E9" s="253"/>
      <c r="F9" s="253"/>
    </row>
    <row r="11" spans="1:6" ht="20.100000000000001" customHeight="1" x14ac:dyDescent="0.3">
      <c r="A11" s="261" t="s">
        <v>3</v>
      </c>
      <c r="B11" s="261" t="s">
        <v>0</v>
      </c>
      <c r="C11" s="27" t="s">
        <v>6</v>
      </c>
      <c r="D11" s="261" t="s">
        <v>8</v>
      </c>
      <c r="E11" s="28" t="s">
        <v>9</v>
      </c>
      <c r="F11" s="261" t="s">
        <v>11</v>
      </c>
    </row>
    <row r="12" spans="1:6" ht="20.100000000000001" customHeight="1" x14ac:dyDescent="0.3">
      <c r="A12" s="262"/>
      <c r="B12" s="262"/>
      <c r="C12" s="29" t="s">
        <v>7</v>
      </c>
      <c r="D12" s="262"/>
      <c r="E12" s="30" t="s">
        <v>10</v>
      </c>
      <c r="F12" s="262"/>
    </row>
    <row r="13" spans="1:6" ht="20.100000000000001" customHeight="1" x14ac:dyDescent="0.3">
      <c r="A13" s="31">
        <v>1</v>
      </c>
      <c r="B13" s="32" t="s">
        <v>69</v>
      </c>
      <c r="C13" s="33"/>
      <c r="D13" s="34"/>
      <c r="E13" s="35">
        <f>(C13*D13)</f>
        <v>0</v>
      </c>
      <c r="F13" s="32"/>
    </row>
    <row r="14" spans="1:6" ht="20.100000000000001" customHeight="1" x14ac:dyDescent="0.3">
      <c r="A14" s="36">
        <v>2</v>
      </c>
      <c r="B14" s="37" t="s">
        <v>66</v>
      </c>
      <c r="C14" s="38"/>
      <c r="D14" s="36" t="s">
        <v>275</v>
      </c>
      <c r="E14" s="37"/>
      <c r="F14" s="86"/>
    </row>
    <row r="15" spans="1:6" ht="20.100000000000001" customHeight="1" x14ac:dyDescent="0.3">
      <c r="A15" s="39">
        <v>2.1</v>
      </c>
      <c r="B15" s="37" t="s">
        <v>201</v>
      </c>
      <c r="C15" s="40"/>
      <c r="D15" s="37"/>
      <c r="E15" s="41"/>
      <c r="F15" s="87" t="s">
        <v>68</v>
      </c>
    </row>
    <row r="16" spans="1:6" ht="20.100000000000001" customHeight="1" x14ac:dyDescent="0.3">
      <c r="A16" s="39">
        <v>2.2000000000000002</v>
      </c>
      <c r="B16" s="37" t="s">
        <v>222</v>
      </c>
      <c r="C16" s="42"/>
      <c r="D16" s="37"/>
      <c r="E16" s="41"/>
      <c r="F16" s="87" t="s">
        <v>68</v>
      </c>
    </row>
    <row r="17" spans="1:10" ht="20.100000000000001" customHeight="1" x14ac:dyDescent="0.3">
      <c r="A17" s="39">
        <v>2.2999999999999998</v>
      </c>
      <c r="B17" s="37" t="s">
        <v>294</v>
      </c>
      <c r="C17" s="42"/>
      <c r="D17" s="37"/>
      <c r="E17" s="41">
        <f>C17</f>
        <v>0</v>
      </c>
      <c r="F17" s="87" t="s">
        <v>68</v>
      </c>
    </row>
    <row r="18" spans="1:10" ht="20.100000000000001" customHeight="1" x14ac:dyDescent="0.3">
      <c r="A18" s="39">
        <v>2.4</v>
      </c>
      <c r="B18" s="37" t="s">
        <v>295</v>
      </c>
      <c r="C18" s="42"/>
      <c r="D18" s="37"/>
      <c r="E18" s="41">
        <f>C18</f>
        <v>0</v>
      </c>
      <c r="F18" s="87" t="s">
        <v>68</v>
      </c>
    </row>
    <row r="19" spans="1:10" ht="20.100000000000001" customHeight="1" x14ac:dyDescent="0.3">
      <c r="A19" s="39"/>
      <c r="B19" s="37"/>
      <c r="C19" s="42"/>
      <c r="D19" s="37"/>
      <c r="E19" s="41"/>
      <c r="F19" s="36"/>
    </row>
    <row r="20" spans="1:10" ht="20.100000000000001" customHeight="1" x14ac:dyDescent="0.3">
      <c r="A20" s="43"/>
      <c r="B20" s="84"/>
      <c r="C20" s="38"/>
      <c r="D20" s="37"/>
      <c r="E20" s="37"/>
      <c r="F20" s="36"/>
    </row>
    <row r="21" spans="1:10" ht="20.100000000000001" customHeight="1" x14ac:dyDescent="0.3">
      <c r="A21" s="43"/>
      <c r="B21" s="84" t="s">
        <v>28</v>
      </c>
      <c r="C21" s="38"/>
      <c r="D21" s="37"/>
      <c r="E21" s="37"/>
      <c r="F21" s="36"/>
    </row>
    <row r="22" spans="1:10" ht="20.100000000000001" customHeight="1" x14ac:dyDescent="0.3">
      <c r="A22" s="43"/>
      <c r="B22" s="84" t="s">
        <v>70</v>
      </c>
      <c r="C22" s="44"/>
      <c r="D22" s="37"/>
      <c r="E22" s="37"/>
      <c r="F22" s="45"/>
    </row>
    <row r="23" spans="1:10" ht="20.100000000000001" customHeight="1" x14ac:dyDescent="0.3">
      <c r="A23" s="43"/>
      <c r="B23" s="84" t="s">
        <v>30</v>
      </c>
      <c r="C23" s="46"/>
      <c r="D23" s="34"/>
      <c r="E23" s="42"/>
      <c r="F23" s="47"/>
    </row>
    <row r="24" spans="1:10" ht="20.100000000000001" customHeight="1" x14ac:dyDescent="0.3">
      <c r="A24" s="48"/>
      <c r="B24" s="85" t="s">
        <v>29</v>
      </c>
      <c r="C24" s="49"/>
      <c r="D24" s="50"/>
      <c r="E24" s="51"/>
      <c r="F24" s="48"/>
    </row>
    <row r="25" spans="1:10" ht="20.100000000000001" customHeight="1" x14ac:dyDescent="0.3">
      <c r="A25" s="36" t="s">
        <v>12</v>
      </c>
      <c r="B25" s="52" t="s">
        <v>25</v>
      </c>
      <c r="C25" s="53"/>
      <c r="D25" s="54"/>
      <c r="E25" s="252">
        <f>SUM(E13:E24)</f>
        <v>0</v>
      </c>
      <c r="F25" s="37"/>
    </row>
    <row r="26" spans="1:10" s="61" customFormat="1" ht="20.100000000000001" customHeight="1" x14ac:dyDescent="0.3">
      <c r="A26" s="55"/>
      <c r="B26" s="56" t="s">
        <v>26</v>
      </c>
      <c r="C26" s="57"/>
      <c r="D26" s="58"/>
      <c r="E26" s="59"/>
      <c r="F26" s="60"/>
      <c r="H26" s="62"/>
      <c r="I26" s="62"/>
      <c r="J26" s="62"/>
    </row>
    <row r="27" spans="1:10" s="61" customFormat="1" ht="20.100000000000001" customHeight="1" x14ac:dyDescent="0.3">
      <c r="A27" s="63"/>
      <c r="B27" s="64" t="s">
        <v>307</v>
      </c>
      <c r="C27" s="65"/>
      <c r="D27" s="66"/>
      <c r="E27" s="67"/>
      <c r="F27" s="68"/>
      <c r="H27" s="62"/>
      <c r="I27" s="62"/>
      <c r="J27" s="62"/>
    </row>
    <row r="28" spans="1:10" ht="20.100000000000001" customHeight="1" x14ac:dyDescent="0.3">
      <c r="A28" s="69"/>
      <c r="B28" s="259" t="s">
        <v>293</v>
      </c>
      <c r="C28" s="259"/>
      <c r="D28" s="259"/>
      <c r="E28" s="70"/>
      <c r="F28" s="71"/>
    </row>
    <row r="29" spans="1:10" ht="20.100000000000001" customHeight="1" x14ac:dyDescent="0.3">
      <c r="A29" s="72"/>
      <c r="B29" s="260" t="s">
        <v>292</v>
      </c>
      <c r="C29" s="260"/>
      <c r="D29" s="260"/>
      <c r="E29" s="73"/>
      <c r="F29" s="74"/>
    </row>
    <row r="30" spans="1:10" ht="20.100000000000001" customHeight="1" x14ac:dyDescent="0.3">
      <c r="A30" s="75"/>
      <c r="B30" s="76"/>
      <c r="C30" s="75"/>
      <c r="D30" s="75"/>
      <c r="E30" s="77"/>
      <c r="F30" s="75"/>
    </row>
    <row r="31" spans="1:10" ht="20.100000000000001" customHeight="1" x14ac:dyDescent="0.3">
      <c r="A31" s="75"/>
      <c r="B31" s="76"/>
      <c r="C31" s="75"/>
      <c r="D31" s="75"/>
      <c r="E31" s="77"/>
      <c r="F31" s="75"/>
    </row>
    <row r="32" spans="1:10" ht="20.100000000000001" customHeight="1" x14ac:dyDescent="0.3">
      <c r="C32" s="155"/>
    </row>
    <row r="33" spans="3:7" ht="20.100000000000001" customHeight="1" x14ac:dyDescent="0.3">
      <c r="C33" s="155"/>
    </row>
    <row r="34" spans="3:7" ht="20.100000000000001" customHeight="1" x14ac:dyDescent="0.3">
      <c r="C34" s="80"/>
    </row>
    <row r="35" spans="3:7" ht="20.100000000000001" customHeight="1" x14ac:dyDescent="0.3">
      <c r="C35" s="80"/>
    </row>
    <row r="36" spans="3:7" ht="20.100000000000001" customHeight="1" x14ac:dyDescent="0.3">
      <c r="C36" s="25"/>
    </row>
    <row r="37" spans="3:7" ht="20.100000000000001" customHeight="1" x14ac:dyDescent="0.3">
      <c r="C37" s="81"/>
    </row>
    <row r="38" spans="3:7" ht="20.100000000000001" customHeight="1" x14ac:dyDescent="0.3">
      <c r="C38" s="25"/>
    </row>
    <row r="39" spans="3:7" ht="20.100000000000001" customHeight="1" x14ac:dyDescent="0.3">
      <c r="C39" s="80"/>
      <c r="E39" s="25"/>
    </row>
    <row r="40" spans="3:7" ht="20.100000000000001" customHeight="1" x14ac:dyDescent="0.3">
      <c r="C40" s="80"/>
      <c r="G40" s="25" t="s">
        <v>14</v>
      </c>
    </row>
    <row r="41" spans="3:7" ht="20.100000000000001" customHeight="1" x14ac:dyDescent="0.3">
      <c r="C41" s="258"/>
      <c r="D41" s="258"/>
    </row>
    <row r="42" spans="3:7" ht="20.100000000000001" customHeight="1" x14ac:dyDescent="0.3">
      <c r="C42" s="80"/>
    </row>
    <row r="43" spans="3:7" ht="20.100000000000001" customHeight="1" x14ac:dyDescent="0.3">
      <c r="C43" s="80"/>
      <c r="E43" s="25"/>
    </row>
    <row r="44" spans="3:7" ht="20.100000000000001" customHeight="1" x14ac:dyDescent="0.3">
      <c r="C44" s="82"/>
      <c r="E44" s="25"/>
    </row>
    <row r="45" spans="3:7" ht="20.100000000000001" customHeight="1" x14ac:dyDescent="0.3">
      <c r="C45" s="83"/>
      <c r="E45" s="25"/>
    </row>
  </sheetData>
  <mergeCells count="16">
    <mergeCell ref="C41:D41"/>
    <mergeCell ref="B28:D28"/>
    <mergeCell ref="B29:D29"/>
    <mergeCell ref="A7:F7"/>
    <mergeCell ref="A8:F8"/>
    <mergeCell ref="A9:F9"/>
    <mergeCell ref="A11:A12"/>
    <mergeCell ref="B11:B12"/>
    <mergeCell ref="D11:D12"/>
    <mergeCell ref="F11:F12"/>
    <mergeCell ref="A6:F6"/>
    <mergeCell ref="A1:F1"/>
    <mergeCell ref="A2:F2"/>
    <mergeCell ref="A3:F3"/>
    <mergeCell ref="A4:F4"/>
    <mergeCell ref="A5:F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2"/>
  <sheetViews>
    <sheetView tabSelected="1" view="pageBreakPreview" topLeftCell="A186" zoomScale="55" zoomScaleNormal="55" zoomScaleSheetLayoutView="55" workbookViewId="0">
      <selection activeCell="I351" sqref="I351"/>
    </sheetView>
  </sheetViews>
  <sheetFormatPr defaultColWidth="9.140625" defaultRowHeight="21.95" customHeight="1" x14ac:dyDescent="0.3"/>
  <cols>
    <col min="1" max="1" width="7.42578125" style="22" customWidth="1"/>
    <col min="2" max="2" width="56.7109375" style="147" customWidth="1"/>
    <col min="3" max="3" width="8.7109375" style="22" customWidth="1"/>
    <col min="4" max="4" width="9.140625" style="148" bestFit="1" customWidth="1"/>
    <col min="5" max="8" width="13.140625" style="23" customWidth="1"/>
    <col min="9" max="9" width="15.7109375" style="23" customWidth="1"/>
    <col min="10" max="10" width="14.7109375" style="152" customWidth="1"/>
    <col min="11" max="11" width="15.140625" style="7" customWidth="1"/>
    <col min="12" max="12" width="19.42578125" style="7" customWidth="1"/>
    <col min="13" max="13" width="9.140625" style="7"/>
    <col min="14" max="14" width="22.85546875" style="7" customWidth="1"/>
    <col min="15" max="15" width="9.140625" style="7"/>
    <col min="16" max="16" width="19.140625" style="7" customWidth="1"/>
    <col min="17" max="16384" width="9.140625" style="7"/>
  </cols>
  <sheetData>
    <row r="1" spans="1:10" ht="21.95" customHeight="1" x14ac:dyDescent="0.3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21.95" customHeight="1" x14ac:dyDescent="0.3">
      <c r="A2" s="266" t="s">
        <v>309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s="9" customFormat="1" ht="21.95" customHeight="1" x14ac:dyDescent="0.3">
      <c r="A3" s="266" t="s">
        <v>253</v>
      </c>
      <c r="B3" s="263"/>
      <c r="C3" s="263" t="s">
        <v>278</v>
      </c>
      <c r="D3" s="263"/>
      <c r="E3" s="263"/>
      <c r="F3" s="263"/>
      <c r="G3" s="263"/>
      <c r="H3" s="263" t="s">
        <v>17</v>
      </c>
      <c r="I3" s="263"/>
      <c r="J3" s="264"/>
    </row>
    <row r="4" spans="1:10" s="9" customFormat="1" ht="21.95" customHeight="1" x14ac:dyDescent="0.3">
      <c r="A4" s="24" t="s">
        <v>27</v>
      </c>
      <c r="B4" s="88"/>
      <c r="C4" s="263" t="s">
        <v>23</v>
      </c>
      <c r="D4" s="263"/>
      <c r="E4" s="263"/>
      <c r="F4" s="263"/>
      <c r="G4" s="263"/>
      <c r="H4" s="263" t="s">
        <v>18</v>
      </c>
      <c r="I4" s="263"/>
      <c r="J4" s="264"/>
    </row>
    <row r="5" spans="1:10" s="9" customFormat="1" ht="21.95" customHeight="1" x14ac:dyDescent="0.3">
      <c r="A5" s="24" t="s">
        <v>305</v>
      </c>
      <c r="B5" s="88"/>
      <c r="C5" s="263" t="s">
        <v>312</v>
      </c>
      <c r="D5" s="263"/>
      <c r="E5" s="263"/>
      <c r="F5" s="263"/>
      <c r="G5" s="263"/>
      <c r="H5" s="263"/>
      <c r="I5" s="263"/>
      <c r="J5" s="264"/>
    </row>
    <row r="6" spans="1:10" ht="21.95" customHeight="1" x14ac:dyDescent="0.3">
      <c r="A6" s="267" t="s">
        <v>3</v>
      </c>
      <c r="B6" s="269" t="s">
        <v>0</v>
      </c>
      <c r="C6" s="267" t="s">
        <v>1</v>
      </c>
      <c r="D6" s="271" t="s">
        <v>2</v>
      </c>
      <c r="E6" s="273" t="s">
        <v>19</v>
      </c>
      <c r="F6" s="274"/>
      <c r="G6" s="275" t="s">
        <v>15</v>
      </c>
      <c r="H6" s="276"/>
      <c r="I6" s="89" t="s">
        <v>20</v>
      </c>
      <c r="J6" s="277" t="s">
        <v>21</v>
      </c>
    </row>
    <row r="7" spans="1:10" ht="21.95" customHeight="1" x14ac:dyDescent="0.3">
      <c r="A7" s="268"/>
      <c r="B7" s="270"/>
      <c r="C7" s="268"/>
      <c r="D7" s="272"/>
      <c r="E7" s="20" t="s">
        <v>22</v>
      </c>
      <c r="F7" s="20" t="s">
        <v>4</v>
      </c>
      <c r="G7" s="90" t="s">
        <v>22</v>
      </c>
      <c r="H7" s="91" t="s">
        <v>4</v>
      </c>
      <c r="I7" s="20" t="s">
        <v>15</v>
      </c>
      <c r="J7" s="277"/>
    </row>
    <row r="8" spans="1:10" ht="21.95" customHeight="1" x14ac:dyDescent="0.3">
      <c r="A8" s="21"/>
      <c r="B8" s="92"/>
      <c r="C8" s="21"/>
      <c r="D8" s="93"/>
      <c r="E8" s="94"/>
      <c r="F8" s="94"/>
      <c r="G8" s="94"/>
      <c r="H8" s="95"/>
      <c r="I8" s="94"/>
      <c r="J8" s="96"/>
    </row>
    <row r="9" spans="1:10" s="14" customFormat="1" ht="21.95" customHeight="1" x14ac:dyDescent="0.3">
      <c r="A9" s="97" t="s">
        <v>31</v>
      </c>
      <c r="B9" s="17" t="s">
        <v>71</v>
      </c>
      <c r="C9" s="97"/>
      <c r="D9" s="98"/>
      <c r="E9" s="99"/>
      <c r="F9" s="99"/>
      <c r="G9" s="99"/>
      <c r="H9" s="99"/>
      <c r="I9" s="99"/>
      <c r="J9" s="12"/>
    </row>
    <row r="10" spans="1:10" s="102" customFormat="1" ht="21.95" customHeight="1" x14ac:dyDescent="0.3">
      <c r="A10" s="97">
        <v>1</v>
      </c>
      <c r="B10" s="17" t="s">
        <v>72</v>
      </c>
      <c r="C10" s="97"/>
      <c r="D10" s="98"/>
      <c r="E10" s="100"/>
      <c r="F10" s="100"/>
      <c r="G10" s="101"/>
      <c r="H10" s="100"/>
      <c r="I10" s="100"/>
      <c r="J10" s="12"/>
    </row>
    <row r="11" spans="1:10" ht="21.95" customHeight="1" x14ac:dyDescent="0.3">
      <c r="A11" s="3">
        <v>1.1000000000000001</v>
      </c>
      <c r="B11" s="15" t="s">
        <v>255</v>
      </c>
      <c r="C11" s="3" t="s">
        <v>37</v>
      </c>
      <c r="D11" s="103">
        <v>50</v>
      </c>
      <c r="E11" s="1"/>
      <c r="F11" s="1">
        <f>(D11*E11)</f>
        <v>0</v>
      </c>
      <c r="G11" s="1"/>
      <c r="H11" s="2"/>
      <c r="I11" s="2"/>
      <c r="J11" s="6"/>
    </row>
    <row r="12" spans="1:10" ht="21.95" customHeight="1" x14ac:dyDescent="0.3">
      <c r="A12" s="3">
        <v>1.2</v>
      </c>
      <c r="B12" s="15" t="s">
        <v>73</v>
      </c>
      <c r="C12" s="3" t="s">
        <v>33</v>
      </c>
      <c r="D12" s="104">
        <v>75</v>
      </c>
      <c r="E12" s="1"/>
      <c r="F12" s="1">
        <f t="shared" ref="F12:F30" si="0">(D12*E12)</f>
        <v>0</v>
      </c>
      <c r="G12" s="1"/>
      <c r="H12" s="2"/>
      <c r="I12" s="2"/>
      <c r="J12" s="6"/>
    </row>
    <row r="13" spans="1:10" ht="21.95" customHeight="1" x14ac:dyDescent="0.3">
      <c r="A13" s="19">
        <v>1.3</v>
      </c>
      <c r="B13" s="15" t="s">
        <v>257</v>
      </c>
      <c r="C13" s="3" t="s">
        <v>33</v>
      </c>
      <c r="D13" s="105">
        <v>260</v>
      </c>
      <c r="E13" s="106"/>
      <c r="F13" s="1">
        <f t="shared" si="0"/>
        <v>0</v>
      </c>
      <c r="G13" s="1"/>
      <c r="H13" s="2"/>
      <c r="I13" s="2"/>
      <c r="J13" s="6"/>
    </row>
    <row r="14" spans="1:10" ht="21.95" customHeight="1" x14ac:dyDescent="0.3">
      <c r="A14" s="19">
        <v>1.4</v>
      </c>
      <c r="B14" s="4" t="s">
        <v>245</v>
      </c>
      <c r="C14" s="3" t="s">
        <v>35</v>
      </c>
      <c r="D14" s="105">
        <v>1</v>
      </c>
      <c r="E14" s="106"/>
      <c r="F14" s="1">
        <f t="shared" si="0"/>
        <v>0</v>
      </c>
      <c r="G14" s="1"/>
      <c r="H14" s="2"/>
      <c r="I14" s="2"/>
      <c r="J14" s="6"/>
    </row>
    <row r="15" spans="1:10" ht="21.95" customHeight="1" x14ac:dyDescent="0.3">
      <c r="A15" s="19"/>
      <c r="B15" s="107" t="s">
        <v>74</v>
      </c>
      <c r="C15" s="3"/>
      <c r="D15" s="105"/>
      <c r="E15" s="106"/>
      <c r="F15" s="1">
        <f t="shared" si="0"/>
        <v>0</v>
      </c>
      <c r="G15" s="1"/>
      <c r="H15" s="2"/>
      <c r="I15" s="2"/>
      <c r="J15" s="6"/>
    </row>
    <row r="16" spans="1:10" ht="21.95" customHeight="1" x14ac:dyDescent="0.3">
      <c r="A16" s="19">
        <v>1.5</v>
      </c>
      <c r="B16" s="107" t="s">
        <v>75</v>
      </c>
      <c r="C16" s="3" t="s">
        <v>34</v>
      </c>
      <c r="D16" s="105">
        <v>8</v>
      </c>
      <c r="E16" s="106"/>
      <c r="F16" s="1">
        <f t="shared" si="0"/>
        <v>0</v>
      </c>
      <c r="G16" s="1"/>
      <c r="H16" s="2"/>
      <c r="I16" s="2"/>
      <c r="J16" s="6"/>
    </row>
    <row r="17" spans="1:10" ht="21.95" customHeight="1" x14ac:dyDescent="0.3">
      <c r="A17" s="19">
        <v>1.6</v>
      </c>
      <c r="B17" s="15" t="s">
        <v>76</v>
      </c>
      <c r="C17" s="3" t="s">
        <v>33</v>
      </c>
      <c r="D17" s="105">
        <v>260</v>
      </c>
      <c r="E17" s="106"/>
      <c r="F17" s="1">
        <f t="shared" si="0"/>
        <v>0</v>
      </c>
      <c r="G17" s="1"/>
      <c r="H17" s="2"/>
      <c r="I17" s="2"/>
      <c r="J17" s="6"/>
    </row>
    <row r="18" spans="1:10" ht="21.95" customHeight="1" x14ac:dyDescent="0.3">
      <c r="A18" s="19">
        <v>1.7</v>
      </c>
      <c r="B18" s="15" t="s">
        <v>259</v>
      </c>
      <c r="C18" s="19" t="s">
        <v>35</v>
      </c>
      <c r="D18" s="105">
        <v>1</v>
      </c>
      <c r="E18" s="106"/>
      <c r="F18" s="1">
        <f t="shared" si="0"/>
        <v>0</v>
      </c>
      <c r="G18" s="1"/>
      <c r="H18" s="2"/>
      <c r="I18" s="2"/>
      <c r="J18" s="6"/>
    </row>
    <row r="19" spans="1:10" ht="21.95" customHeight="1" x14ac:dyDescent="0.3">
      <c r="A19" s="3">
        <v>1.8</v>
      </c>
      <c r="B19" s="15" t="s">
        <v>256</v>
      </c>
      <c r="C19" s="3" t="s">
        <v>35</v>
      </c>
      <c r="D19" s="103">
        <v>1</v>
      </c>
      <c r="E19" s="1"/>
      <c r="F19" s="1">
        <f t="shared" si="0"/>
        <v>0</v>
      </c>
      <c r="G19" s="1"/>
      <c r="H19" s="2"/>
      <c r="I19" s="2"/>
      <c r="J19" s="6"/>
    </row>
    <row r="20" spans="1:10" ht="21.95" customHeight="1" x14ac:dyDescent="0.3">
      <c r="A20" s="3"/>
      <c r="B20" s="15"/>
      <c r="C20" s="3"/>
      <c r="D20" s="103"/>
      <c r="E20" s="1"/>
      <c r="F20" s="1">
        <f t="shared" si="0"/>
        <v>0</v>
      </c>
      <c r="G20" s="1"/>
      <c r="H20" s="2"/>
      <c r="I20" s="2"/>
      <c r="J20" s="6"/>
    </row>
    <row r="21" spans="1:10" s="102" customFormat="1" ht="21.95" customHeight="1" x14ac:dyDescent="0.3">
      <c r="A21" s="97">
        <v>2</v>
      </c>
      <c r="B21" s="108" t="s">
        <v>38</v>
      </c>
      <c r="C21" s="97"/>
      <c r="D21" s="109"/>
      <c r="E21" s="101"/>
      <c r="F21" s="1">
        <f t="shared" si="0"/>
        <v>0</v>
      </c>
      <c r="G21" s="101"/>
      <c r="H21" s="2"/>
      <c r="I21" s="2"/>
      <c r="J21" s="12"/>
    </row>
    <row r="22" spans="1:10" ht="21.95" customHeight="1" x14ac:dyDescent="0.3">
      <c r="A22" s="3">
        <v>2.1</v>
      </c>
      <c r="B22" s="15" t="s">
        <v>77</v>
      </c>
      <c r="C22" s="3" t="s">
        <v>33</v>
      </c>
      <c r="D22" s="103">
        <v>240</v>
      </c>
      <c r="E22" s="1"/>
      <c r="F22" s="1"/>
      <c r="G22" s="1"/>
      <c r="H22" s="2"/>
      <c r="I22" s="2"/>
      <c r="J22" s="6"/>
    </row>
    <row r="23" spans="1:10" ht="21.95" customHeight="1" x14ac:dyDescent="0.3">
      <c r="A23" s="3">
        <v>2.2000000000000002</v>
      </c>
      <c r="B23" s="15" t="s">
        <v>78</v>
      </c>
      <c r="C23" s="3" t="s">
        <v>33</v>
      </c>
      <c r="D23" s="103">
        <v>20</v>
      </c>
      <c r="E23" s="1"/>
      <c r="F23" s="1"/>
      <c r="G23" s="1"/>
      <c r="H23" s="2"/>
      <c r="I23" s="2"/>
      <c r="J23" s="6"/>
    </row>
    <row r="24" spans="1:10" ht="21.95" customHeight="1" x14ac:dyDescent="0.3">
      <c r="A24" s="3">
        <v>2.2999999999999998</v>
      </c>
      <c r="B24" s="15" t="s">
        <v>79</v>
      </c>
      <c r="C24" s="3" t="s">
        <v>33</v>
      </c>
      <c r="D24" s="103">
        <v>240</v>
      </c>
      <c r="E24" s="1"/>
      <c r="F24" s="1"/>
      <c r="G24" s="1"/>
      <c r="H24" s="2"/>
      <c r="I24" s="2"/>
      <c r="J24" s="6"/>
    </row>
    <row r="25" spans="1:10" ht="21.95" customHeight="1" x14ac:dyDescent="0.3">
      <c r="A25" s="3">
        <v>2.4</v>
      </c>
      <c r="B25" s="15" t="s">
        <v>80</v>
      </c>
      <c r="C25" s="3" t="s">
        <v>33</v>
      </c>
      <c r="D25" s="103">
        <v>8</v>
      </c>
      <c r="E25" s="1"/>
      <c r="F25" s="1"/>
      <c r="G25" s="1"/>
      <c r="H25" s="2"/>
      <c r="I25" s="2"/>
      <c r="J25" s="6"/>
    </row>
    <row r="26" spans="1:10" ht="21.95" customHeight="1" x14ac:dyDescent="0.3">
      <c r="A26" s="3">
        <v>2.5</v>
      </c>
      <c r="B26" s="110" t="s">
        <v>81</v>
      </c>
      <c r="C26" s="3" t="s">
        <v>33</v>
      </c>
      <c r="D26" s="103">
        <v>7</v>
      </c>
      <c r="E26" s="1"/>
      <c r="F26" s="1"/>
      <c r="G26" s="1"/>
      <c r="H26" s="2"/>
      <c r="I26" s="2"/>
      <c r="J26" s="6"/>
    </row>
    <row r="27" spans="1:10" ht="21.95" customHeight="1" x14ac:dyDescent="0.3">
      <c r="A27" s="3">
        <v>2.6</v>
      </c>
      <c r="B27" s="15" t="s">
        <v>82</v>
      </c>
      <c r="C27" s="3" t="s">
        <v>37</v>
      </c>
      <c r="D27" s="103">
        <v>46</v>
      </c>
      <c r="E27" s="1"/>
      <c r="F27" s="1"/>
      <c r="G27" s="1"/>
      <c r="H27" s="2"/>
      <c r="I27" s="2"/>
      <c r="J27" s="6"/>
    </row>
    <row r="28" spans="1:10" ht="21.95" customHeight="1" x14ac:dyDescent="0.3">
      <c r="A28" s="3">
        <v>2.7</v>
      </c>
      <c r="B28" s="4" t="s">
        <v>83</v>
      </c>
      <c r="C28" s="3" t="s">
        <v>37</v>
      </c>
      <c r="D28" s="103">
        <v>18</v>
      </c>
      <c r="E28" s="1"/>
      <c r="F28" s="1"/>
      <c r="G28" s="1"/>
      <c r="H28" s="2"/>
      <c r="I28" s="2"/>
      <c r="J28" s="6"/>
    </row>
    <row r="29" spans="1:10" ht="21.95" customHeight="1" x14ac:dyDescent="0.3">
      <c r="A29" s="3"/>
      <c r="B29" s="4"/>
      <c r="C29" s="3"/>
      <c r="D29" s="103"/>
      <c r="E29" s="1"/>
      <c r="F29" s="1"/>
      <c r="G29" s="1"/>
      <c r="H29" s="2"/>
      <c r="I29" s="2"/>
      <c r="J29" s="6"/>
    </row>
    <row r="30" spans="1:10" s="102" customFormat="1" ht="21.95" customHeight="1" x14ac:dyDescent="0.3">
      <c r="A30" s="97">
        <v>3</v>
      </c>
      <c r="B30" s="111" t="s">
        <v>36</v>
      </c>
      <c r="C30" s="97"/>
      <c r="D30" s="109"/>
      <c r="E30" s="101"/>
      <c r="F30" s="1">
        <f t="shared" si="0"/>
        <v>0</v>
      </c>
      <c r="G30" s="101"/>
      <c r="H30" s="2">
        <f t="shared" ref="H30" si="1">(D30*G30)</f>
        <v>0</v>
      </c>
      <c r="I30" s="2">
        <f t="shared" ref="I30" si="2">(F30+H30)</f>
        <v>0</v>
      </c>
      <c r="J30" s="12"/>
    </row>
    <row r="31" spans="1:10" ht="21.95" customHeight="1" x14ac:dyDescent="0.3">
      <c r="A31" s="3">
        <v>3.1</v>
      </c>
      <c r="B31" s="4" t="s">
        <v>261</v>
      </c>
      <c r="C31" s="3" t="s">
        <v>33</v>
      </c>
      <c r="D31" s="103">
        <v>160</v>
      </c>
      <c r="E31" s="1"/>
      <c r="F31" s="1"/>
      <c r="G31" s="1"/>
      <c r="H31" s="2"/>
      <c r="I31" s="2"/>
      <c r="J31" s="6"/>
    </row>
    <row r="32" spans="1:10" ht="21.95" customHeight="1" x14ac:dyDescent="0.3">
      <c r="A32" s="3">
        <v>3.2</v>
      </c>
      <c r="B32" s="4" t="s">
        <v>84</v>
      </c>
      <c r="C32" s="3" t="s">
        <v>33</v>
      </c>
      <c r="D32" s="103">
        <v>120</v>
      </c>
      <c r="E32" s="1"/>
      <c r="F32" s="1"/>
      <c r="G32" s="1"/>
      <c r="H32" s="2"/>
      <c r="I32" s="2"/>
      <c r="J32" s="6"/>
    </row>
    <row r="33" spans="1:10" ht="21.95" customHeight="1" x14ac:dyDescent="0.3">
      <c r="A33" s="3">
        <v>3.3</v>
      </c>
      <c r="B33" s="4" t="s">
        <v>85</v>
      </c>
      <c r="C33" s="3" t="s">
        <v>33</v>
      </c>
      <c r="D33" s="103">
        <v>8</v>
      </c>
      <c r="E33" s="1"/>
      <c r="F33" s="1"/>
      <c r="G33" s="1"/>
      <c r="H33" s="2"/>
      <c r="I33" s="2"/>
      <c r="J33" s="6"/>
    </row>
    <row r="34" spans="1:10" ht="21.95" customHeight="1" x14ac:dyDescent="0.3">
      <c r="A34" s="3"/>
      <c r="B34" s="11"/>
      <c r="C34" s="3"/>
      <c r="D34" s="103"/>
      <c r="E34" s="1"/>
      <c r="F34" s="1"/>
      <c r="G34" s="1"/>
      <c r="H34" s="2"/>
      <c r="I34" s="2"/>
      <c r="J34" s="6"/>
    </row>
    <row r="35" spans="1:10" s="102" customFormat="1" ht="21.95" customHeight="1" x14ac:dyDescent="0.3">
      <c r="A35" s="97">
        <v>4</v>
      </c>
      <c r="B35" s="111" t="s">
        <v>86</v>
      </c>
      <c r="C35" s="97"/>
      <c r="D35" s="112"/>
      <c r="E35" s="101"/>
      <c r="F35" s="1"/>
      <c r="G35" s="101"/>
      <c r="H35" s="2"/>
      <c r="I35" s="2"/>
      <c r="J35" s="12"/>
    </row>
    <row r="36" spans="1:10" ht="21.95" customHeight="1" x14ac:dyDescent="0.3">
      <c r="A36" s="3">
        <v>4.0999999999999996</v>
      </c>
      <c r="B36" s="11" t="s">
        <v>87</v>
      </c>
      <c r="C36" s="3" t="s">
        <v>34</v>
      </c>
      <c r="D36" s="104">
        <v>32</v>
      </c>
      <c r="E36" s="1"/>
      <c r="F36" s="1"/>
      <c r="G36" s="1"/>
      <c r="H36" s="2"/>
      <c r="I36" s="2"/>
      <c r="J36" s="6"/>
    </row>
    <row r="37" spans="1:10" ht="21.95" customHeight="1" x14ac:dyDescent="0.3">
      <c r="A37" s="3">
        <v>4.2</v>
      </c>
      <c r="B37" s="11" t="s">
        <v>88</v>
      </c>
      <c r="C37" s="3" t="s">
        <v>34</v>
      </c>
      <c r="D37" s="104">
        <v>7</v>
      </c>
      <c r="E37" s="1"/>
      <c r="F37" s="1"/>
      <c r="G37" s="1"/>
      <c r="H37" s="2"/>
      <c r="I37" s="2"/>
      <c r="J37" s="6"/>
    </row>
    <row r="38" spans="1:10" ht="21.95" customHeight="1" x14ac:dyDescent="0.3">
      <c r="A38" s="3">
        <v>4.3</v>
      </c>
      <c r="B38" s="11" t="s">
        <v>89</v>
      </c>
      <c r="C38" s="3" t="s">
        <v>34</v>
      </c>
      <c r="D38" s="104">
        <v>28</v>
      </c>
      <c r="E38" s="1"/>
      <c r="F38" s="1"/>
      <c r="G38" s="1"/>
      <c r="H38" s="2"/>
      <c r="I38" s="2"/>
      <c r="J38" s="6"/>
    </row>
    <row r="39" spans="1:10" ht="21.95" customHeight="1" x14ac:dyDescent="0.3">
      <c r="A39" s="3">
        <v>4.4000000000000004</v>
      </c>
      <c r="B39" s="11" t="s">
        <v>90</v>
      </c>
      <c r="C39" s="3" t="s">
        <v>34</v>
      </c>
      <c r="D39" s="104">
        <v>3</v>
      </c>
      <c r="E39" s="1"/>
      <c r="F39" s="1"/>
      <c r="G39" s="1"/>
      <c r="H39" s="2"/>
      <c r="I39" s="2"/>
      <c r="J39" s="6"/>
    </row>
    <row r="40" spans="1:10" ht="21.95" customHeight="1" x14ac:dyDescent="0.3">
      <c r="A40" s="3">
        <v>4.5</v>
      </c>
      <c r="B40" s="11" t="s">
        <v>91</v>
      </c>
      <c r="C40" s="3" t="s">
        <v>34</v>
      </c>
      <c r="D40" s="104">
        <v>34</v>
      </c>
      <c r="E40" s="1"/>
      <c r="F40" s="1"/>
      <c r="G40" s="1"/>
      <c r="H40" s="2"/>
      <c r="I40" s="2"/>
      <c r="J40" s="6"/>
    </row>
    <row r="41" spans="1:10" ht="21.95" customHeight="1" x14ac:dyDescent="0.3">
      <c r="A41" s="3">
        <v>4.5999999999999996</v>
      </c>
      <c r="B41" s="11" t="s">
        <v>92</v>
      </c>
      <c r="C41" s="3" t="s">
        <v>34</v>
      </c>
      <c r="D41" s="104">
        <v>6</v>
      </c>
      <c r="E41" s="1"/>
      <c r="F41" s="1"/>
      <c r="G41" s="1"/>
      <c r="H41" s="2"/>
      <c r="I41" s="2"/>
      <c r="J41" s="6"/>
    </row>
    <row r="42" spans="1:10" ht="21.95" customHeight="1" x14ac:dyDescent="0.3">
      <c r="A42" s="3"/>
      <c r="B42" s="11"/>
      <c r="C42" s="3"/>
      <c r="D42" s="104"/>
      <c r="E42" s="1"/>
      <c r="F42" s="1"/>
      <c r="G42" s="1"/>
      <c r="H42" s="2"/>
      <c r="I42" s="2"/>
      <c r="J42" s="6"/>
    </row>
    <row r="43" spans="1:10" s="102" customFormat="1" ht="21.95" customHeight="1" x14ac:dyDescent="0.3">
      <c r="A43" s="97">
        <v>5</v>
      </c>
      <c r="B43" s="111" t="s">
        <v>93</v>
      </c>
      <c r="C43" s="97"/>
      <c r="D43" s="109"/>
      <c r="E43" s="101"/>
      <c r="F43" s="1"/>
      <c r="G43" s="101"/>
      <c r="H43" s="2"/>
      <c r="I43" s="2"/>
      <c r="J43" s="12"/>
    </row>
    <row r="44" spans="1:10" s="102" customFormat="1" ht="21.95" customHeight="1" x14ac:dyDescent="0.3">
      <c r="A44" s="97"/>
      <c r="B44" s="111" t="s">
        <v>94</v>
      </c>
      <c r="C44" s="97"/>
      <c r="D44" s="109"/>
      <c r="E44" s="101"/>
      <c r="F44" s="1"/>
      <c r="G44" s="101"/>
      <c r="H44" s="2"/>
      <c r="I44" s="2"/>
      <c r="J44" s="12"/>
    </row>
    <row r="45" spans="1:10" ht="21.95" customHeight="1" x14ac:dyDescent="0.3">
      <c r="A45" s="3">
        <v>5.0999999999999996</v>
      </c>
      <c r="B45" s="113" t="s">
        <v>95</v>
      </c>
      <c r="C45" s="3" t="s">
        <v>119</v>
      </c>
      <c r="D45" s="103">
        <v>980</v>
      </c>
      <c r="E45" s="1"/>
      <c r="F45" s="1"/>
      <c r="G45" s="1"/>
      <c r="H45" s="2"/>
      <c r="I45" s="2"/>
      <c r="J45" s="6"/>
    </row>
    <row r="46" spans="1:10" ht="21.95" customHeight="1" x14ac:dyDescent="0.3">
      <c r="A46" s="3">
        <v>5.2</v>
      </c>
      <c r="B46" s="113" t="s">
        <v>96</v>
      </c>
      <c r="C46" s="3" t="s">
        <v>119</v>
      </c>
      <c r="D46" s="103">
        <v>2350</v>
      </c>
      <c r="E46" s="1"/>
      <c r="F46" s="1"/>
      <c r="G46" s="1"/>
      <c r="H46" s="2"/>
      <c r="I46" s="2"/>
      <c r="J46" s="6"/>
    </row>
    <row r="47" spans="1:10" ht="21.95" customHeight="1" x14ac:dyDescent="0.3">
      <c r="A47" s="3">
        <v>5.3</v>
      </c>
      <c r="B47" s="113" t="s">
        <v>97</v>
      </c>
      <c r="C47" s="3" t="s">
        <v>119</v>
      </c>
      <c r="D47" s="103">
        <v>2850</v>
      </c>
      <c r="E47" s="1"/>
      <c r="F47" s="1"/>
      <c r="G47" s="1"/>
      <c r="H47" s="2"/>
      <c r="I47" s="2"/>
      <c r="J47" s="6"/>
    </row>
    <row r="48" spans="1:10" ht="21.95" customHeight="1" x14ac:dyDescent="0.3">
      <c r="A48" s="3">
        <v>5.4</v>
      </c>
      <c r="B48" s="113" t="s">
        <v>98</v>
      </c>
      <c r="C48" s="3" t="s">
        <v>119</v>
      </c>
      <c r="D48" s="103">
        <v>1850</v>
      </c>
      <c r="E48" s="1"/>
      <c r="F48" s="1"/>
      <c r="G48" s="1"/>
      <c r="H48" s="2"/>
      <c r="I48" s="2"/>
      <c r="J48" s="6"/>
    </row>
    <row r="49" spans="1:10" ht="21.95" customHeight="1" x14ac:dyDescent="0.3">
      <c r="A49" s="3">
        <v>5.5</v>
      </c>
      <c r="B49" s="113" t="s">
        <v>99</v>
      </c>
      <c r="C49" s="3" t="s">
        <v>119</v>
      </c>
      <c r="D49" s="103">
        <v>1850</v>
      </c>
      <c r="E49" s="1"/>
      <c r="F49" s="1"/>
      <c r="G49" s="1"/>
      <c r="H49" s="2"/>
      <c r="I49" s="2"/>
      <c r="J49" s="6"/>
    </row>
    <row r="50" spans="1:10" ht="21.95" customHeight="1" x14ac:dyDescent="0.3">
      <c r="A50" s="3">
        <v>5.6</v>
      </c>
      <c r="B50" s="113" t="s">
        <v>100</v>
      </c>
      <c r="C50" s="3" t="s">
        <v>119</v>
      </c>
      <c r="D50" s="103">
        <v>18</v>
      </c>
      <c r="E50" s="2"/>
      <c r="F50" s="1"/>
      <c r="G50" s="1"/>
      <c r="H50" s="2"/>
      <c r="I50" s="2"/>
      <c r="J50" s="6"/>
    </row>
    <row r="51" spans="1:10" ht="21.95" customHeight="1" x14ac:dyDescent="0.3">
      <c r="A51" s="3"/>
      <c r="B51" s="114" t="s">
        <v>101</v>
      </c>
      <c r="C51" s="3"/>
      <c r="D51" s="103"/>
      <c r="E51" s="2"/>
      <c r="F51" s="1"/>
      <c r="G51" s="1"/>
      <c r="H51" s="2"/>
      <c r="I51" s="2"/>
      <c r="J51" s="6"/>
    </row>
    <row r="52" spans="1:10" ht="21.95" customHeight="1" x14ac:dyDescent="0.3">
      <c r="A52" s="3">
        <v>5.7</v>
      </c>
      <c r="B52" s="113" t="s">
        <v>102</v>
      </c>
      <c r="C52" s="3" t="s">
        <v>119</v>
      </c>
      <c r="D52" s="103">
        <v>1200</v>
      </c>
      <c r="E52" s="1"/>
      <c r="F52" s="1"/>
      <c r="G52" s="1"/>
      <c r="H52" s="2"/>
      <c r="I52" s="2"/>
      <c r="J52" s="6"/>
    </row>
    <row r="53" spans="1:10" ht="21.95" customHeight="1" x14ac:dyDescent="0.3">
      <c r="A53" s="3">
        <v>5.8</v>
      </c>
      <c r="B53" s="113" t="s">
        <v>103</v>
      </c>
      <c r="C53" s="3" t="s">
        <v>119</v>
      </c>
      <c r="D53" s="103">
        <v>2050</v>
      </c>
      <c r="E53" s="2"/>
      <c r="F53" s="1"/>
      <c r="G53" s="1"/>
      <c r="H53" s="2"/>
      <c r="I53" s="2"/>
      <c r="J53" s="6"/>
    </row>
    <row r="54" spans="1:10" ht="21.95" customHeight="1" x14ac:dyDescent="0.3">
      <c r="A54" s="3">
        <v>5.9</v>
      </c>
      <c r="B54" s="113" t="s">
        <v>104</v>
      </c>
      <c r="C54" s="3" t="s">
        <v>119</v>
      </c>
      <c r="D54" s="103">
        <v>400</v>
      </c>
      <c r="E54" s="1"/>
      <c r="F54" s="1"/>
      <c r="G54" s="1"/>
      <c r="H54" s="2"/>
      <c r="I54" s="2"/>
      <c r="J54" s="6"/>
    </row>
    <row r="55" spans="1:10" ht="21.95" customHeight="1" x14ac:dyDescent="0.3">
      <c r="A55" s="13">
        <v>5.0999999999999996</v>
      </c>
      <c r="B55" s="113" t="s">
        <v>105</v>
      </c>
      <c r="C55" s="3" t="s">
        <v>119</v>
      </c>
      <c r="D55" s="103">
        <v>880</v>
      </c>
      <c r="E55" s="1"/>
      <c r="F55" s="1"/>
      <c r="G55" s="1"/>
      <c r="H55" s="2"/>
      <c r="I55" s="2"/>
      <c r="J55" s="6"/>
    </row>
    <row r="56" spans="1:10" ht="21.95" customHeight="1" x14ac:dyDescent="0.3">
      <c r="A56" s="13"/>
      <c r="B56" s="113"/>
      <c r="C56" s="3"/>
      <c r="D56" s="103"/>
      <c r="E56" s="1"/>
      <c r="F56" s="1"/>
      <c r="G56" s="1"/>
      <c r="H56" s="2"/>
      <c r="I56" s="2"/>
      <c r="J56" s="6"/>
    </row>
    <row r="57" spans="1:10" ht="21.95" customHeight="1" x14ac:dyDescent="0.3">
      <c r="A57" s="13"/>
      <c r="B57" s="114" t="s">
        <v>106</v>
      </c>
      <c r="C57" s="3"/>
      <c r="D57" s="103"/>
      <c r="E57" s="1"/>
      <c r="F57" s="1"/>
      <c r="G57" s="1"/>
      <c r="H57" s="2"/>
      <c r="I57" s="2"/>
      <c r="J57" s="6"/>
    </row>
    <row r="58" spans="1:10" ht="21.95" customHeight="1" x14ac:dyDescent="0.3">
      <c r="A58" s="13">
        <v>5.1100000000000003</v>
      </c>
      <c r="B58" s="113" t="s">
        <v>107</v>
      </c>
      <c r="C58" s="3" t="s">
        <v>34</v>
      </c>
      <c r="D58" s="103">
        <v>23</v>
      </c>
      <c r="E58" s="1"/>
      <c r="F58" s="1"/>
      <c r="G58" s="1"/>
      <c r="H58" s="2"/>
      <c r="I58" s="2"/>
      <c r="J58" s="6"/>
    </row>
    <row r="59" spans="1:10" ht="21.95" customHeight="1" x14ac:dyDescent="0.3">
      <c r="A59" s="13">
        <v>5.12</v>
      </c>
      <c r="B59" s="113" t="s">
        <v>108</v>
      </c>
      <c r="C59" s="3" t="s">
        <v>34</v>
      </c>
      <c r="D59" s="103">
        <v>3</v>
      </c>
      <c r="E59" s="1"/>
      <c r="F59" s="1"/>
      <c r="G59" s="1"/>
      <c r="H59" s="2"/>
      <c r="I59" s="2"/>
      <c r="J59" s="6"/>
    </row>
    <row r="60" spans="1:10" ht="21.95" customHeight="1" x14ac:dyDescent="0.3">
      <c r="A60" s="13">
        <v>5.13</v>
      </c>
      <c r="B60" s="113" t="s">
        <v>109</v>
      </c>
      <c r="C60" s="3" t="s">
        <v>34</v>
      </c>
      <c r="D60" s="103">
        <v>45</v>
      </c>
      <c r="E60" s="1"/>
      <c r="F60" s="1"/>
      <c r="G60" s="1"/>
      <c r="H60" s="2"/>
      <c r="I60" s="2"/>
      <c r="J60" s="6"/>
    </row>
    <row r="61" spans="1:10" ht="21.95" customHeight="1" x14ac:dyDescent="0.3">
      <c r="A61" s="13">
        <v>5.14</v>
      </c>
      <c r="B61" s="113" t="s">
        <v>110</v>
      </c>
      <c r="C61" s="3" t="s">
        <v>34</v>
      </c>
      <c r="D61" s="103">
        <v>30</v>
      </c>
      <c r="E61" s="1"/>
      <c r="F61" s="1"/>
      <c r="G61" s="1"/>
      <c r="H61" s="2"/>
      <c r="I61" s="2"/>
      <c r="J61" s="6"/>
    </row>
    <row r="62" spans="1:10" ht="21.95" customHeight="1" x14ac:dyDescent="0.3">
      <c r="A62" s="13">
        <v>5.15</v>
      </c>
      <c r="B62" s="113" t="s">
        <v>111</v>
      </c>
      <c r="C62" s="3" t="s">
        <v>34</v>
      </c>
      <c r="D62" s="103">
        <v>16</v>
      </c>
      <c r="E62" s="1"/>
      <c r="F62" s="1"/>
      <c r="G62" s="1"/>
      <c r="H62" s="2"/>
      <c r="I62" s="2"/>
      <c r="J62" s="6"/>
    </row>
    <row r="63" spans="1:10" ht="21.95" customHeight="1" x14ac:dyDescent="0.3">
      <c r="A63" s="13">
        <v>5.16</v>
      </c>
      <c r="B63" s="113" t="s">
        <v>112</v>
      </c>
      <c r="C63" s="3" t="s">
        <v>34</v>
      </c>
      <c r="D63" s="103">
        <v>15</v>
      </c>
      <c r="E63" s="1"/>
      <c r="F63" s="1"/>
      <c r="G63" s="1"/>
      <c r="H63" s="2"/>
      <c r="I63" s="2"/>
      <c r="J63" s="6"/>
    </row>
    <row r="64" spans="1:10" ht="21.95" customHeight="1" x14ac:dyDescent="0.3">
      <c r="A64" s="13">
        <v>5.17</v>
      </c>
      <c r="B64" s="113" t="s">
        <v>113</v>
      </c>
      <c r="C64" s="3" t="s">
        <v>34</v>
      </c>
      <c r="D64" s="103">
        <v>17</v>
      </c>
      <c r="E64" s="1"/>
      <c r="F64" s="1"/>
      <c r="G64" s="1"/>
      <c r="H64" s="2"/>
      <c r="I64" s="2"/>
      <c r="J64" s="6"/>
    </row>
    <row r="65" spans="1:16" ht="21.95" customHeight="1" x14ac:dyDescent="0.3">
      <c r="A65" s="13">
        <v>5.18</v>
      </c>
      <c r="B65" s="113" t="s">
        <v>114</v>
      </c>
      <c r="C65" s="3" t="s">
        <v>34</v>
      </c>
      <c r="D65" s="103">
        <v>15</v>
      </c>
      <c r="E65" s="1"/>
      <c r="F65" s="1"/>
      <c r="G65" s="1"/>
      <c r="H65" s="2"/>
      <c r="I65" s="2"/>
      <c r="J65" s="6"/>
    </row>
    <row r="66" spans="1:16" ht="21.95" customHeight="1" x14ac:dyDescent="0.3">
      <c r="A66" s="13">
        <v>5.19</v>
      </c>
      <c r="B66" s="113" t="s">
        <v>115</v>
      </c>
      <c r="C66" s="3" t="s">
        <v>34</v>
      </c>
      <c r="D66" s="103">
        <v>3</v>
      </c>
      <c r="E66" s="1"/>
      <c r="F66" s="1"/>
      <c r="G66" s="1"/>
      <c r="H66" s="2"/>
      <c r="I66" s="2"/>
      <c r="J66" s="6"/>
    </row>
    <row r="67" spans="1:16" ht="21.95" customHeight="1" x14ac:dyDescent="0.3">
      <c r="A67" s="13">
        <v>5.2</v>
      </c>
      <c r="B67" s="113" t="s">
        <v>116</v>
      </c>
      <c r="C67" s="3" t="s">
        <v>34</v>
      </c>
      <c r="D67" s="103">
        <v>2</v>
      </c>
      <c r="E67" s="1"/>
      <c r="F67" s="1"/>
      <c r="G67" s="1"/>
      <c r="H67" s="2"/>
      <c r="I67" s="2"/>
      <c r="J67" s="6"/>
    </row>
    <row r="68" spans="1:16" ht="21.95" customHeight="1" x14ac:dyDescent="0.3">
      <c r="A68" s="13">
        <v>5.21</v>
      </c>
      <c r="B68" s="113" t="s">
        <v>117</v>
      </c>
      <c r="C68" s="3" t="s">
        <v>34</v>
      </c>
      <c r="D68" s="103">
        <v>3</v>
      </c>
      <c r="E68" s="1"/>
      <c r="F68" s="1"/>
      <c r="G68" s="1"/>
      <c r="H68" s="2"/>
      <c r="I68" s="2"/>
      <c r="J68" s="6"/>
    </row>
    <row r="69" spans="1:16" ht="21.95" customHeight="1" x14ac:dyDescent="0.3">
      <c r="A69" s="13">
        <v>5.22</v>
      </c>
      <c r="B69" s="113" t="s">
        <v>118</v>
      </c>
      <c r="C69" s="3" t="s">
        <v>35</v>
      </c>
      <c r="D69" s="103">
        <v>1</v>
      </c>
      <c r="E69" s="1"/>
      <c r="F69" s="1"/>
      <c r="G69" s="1"/>
      <c r="H69" s="2"/>
      <c r="I69" s="2"/>
      <c r="J69" s="115"/>
    </row>
    <row r="70" spans="1:16" ht="21.95" customHeight="1" x14ac:dyDescent="0.3">
      <c r="A70" s="13"/>
      <c r="B70" s="113"/>
      <c r="C70" s="3"/>
      <c r="D70" s="103"/>
      <c r="E70" s="1"/>
      <c r="F70" s="1"/>
      <c r="G70" s="1"/>
      <c r="H70" s="2"/>
      <c r="I70" s="2"/>
      <c r="J70" s="116"/>
    </row>
    <row r="71" spans="1:16" ht="21.95" customHeight="1" x14ac:dyDescent="0.3">
      <c r="A71" s="97">
        <v>6</v>
      </c>
      <c r="B71" s="111" t="s">
        <v>120</v>
      </c>
      <c r="C71" s="3"/>
      <c r="D71" s="103"/>
      <c r="E71" s="1"/>
      <c r="F71" s="1"/>
      <c r="G71" s="1"/>
      <c r="H71" s="2"/>
      <c r="I71" s="2"/>
      <c r="J71" s="6"/>
    </row>
    <row r="72" spans="1:16" ht="21.95" customHeight="1" x14ac:dyDescent="0.3">
      <c r="A72" s="3">
        <v>6.1</v>
      </c>
      <c r="B72" s="11" t="s">
        <v>121</v>
      </c>
      <c r="C72" s="3" t="s">
        <v>34</v>
      </c>
      <c r="D72" s="103">
        <v>1</v>
      </c>
      <c r="E72" s="1"/>
      <c r="F72" s="1"/>
      <c r="G72" s="1"/>
      <c r="H72" s="2"/>
      <c r="I72" s="2"/>
      <c r="J72" s="6"/>
    </row>
    <row r="73" spans="1:16" ht="21.95" customHeight="1" x14ac:dyDescent="0.3">
      <c r="A73" s="3">
        <v>6.2</v>
      </c>
      <c r="B73" s="11" t="s">
        <v>122</v>
      </c>
      <c r="C73" s="3" t="s">
        <v>119</v>
      </c>
      <c r="D73" s="103">
        <v>225</v>
      </c>
      <c r="E73" s="1"/>
      <c r="F73" s="1"/>
      <c r="G73" s="1"/>
      <c r="H73" s="2"/>
      <c r="I73" s="2"/>
      <c r="J73" s="6"/>
    </row>
    <row r="74" spans="1:16" ht="21.95" customHeight="1" x14ac:dyDescent="0.3">
      <c r="A74" s="3">
        <v>6.3</v>
      </c>
      <c r="B74" s="11" t="s">
        <v>123</v>
      </c>
      <c r="C74" s="3" t="s">
        <v>119</v>
      </c>
      <c r="D74" s="103">
        <v>65</v>
      </c>
      <c r="E74" s="1"/>
      <c r="F74" s="1"/>
      <c r="G74" s="1"/>
      <c r="H74" s="2"/>
      <c r="I74" s="2"/>
      <c r="J74" s="6"/>
    </row>
    <row r="75" spans="1:16" ht="21.95" customHeight="1" x14ac:dyDescent="0.3">
      <c r="A75" s="3">
        <v>6.4</v>
      </c>
      <c r="B75" s="11" t="s">
        <v>124</v>
      </c>
      <c r="C75" s="3" t="s">
        <v>119</v>
      </c>
      <c r="D75" s="103">
        <v>120</v>
      </c>
      <c r="E75" s="1"/>
      <c r="F75" s="1"/>
      <c r="G75" s="1"/>
      <c r="H75" s="2"/>
      <c r="I75" s="2"/>
      <c r="J75" s="6"/>
    </row>
    <row r="76" spans="1:16" ht="21.95" customHeight="1" x14ac:dyDescent="0.3">
      <c r="A76" s="3">
        <v>6.5</v>
      </c>
      <c r="B76" s="11" t="s">
        <v>303</v>
      </c>
      <c r="C76" s="3" t="s">
        <v>35</v>
      </c>
      <c r="D76" s="103">
        <v>1</v>
      </c>
      <c r="E76" s="1"/>
      <c r="F76" s="1"/>
      <c r="G76" s="1"/>
      <c r="H76" s="2"/>
      <c r="I76" s="2"/>
      <c r="J76" s="6"/>
    </row>
    <row r="77" spans="1:16" ht="21.95" customHeight="1" x14ac:dyDescent="0.3">
      <c r="A77" s="3"/>
      <c r="B77" s="11"/>
      <c r="C77" s="3"/>
      <c r="D77" s="103"/>
      <c r="E77" s="1"/>
      <c r="F77" s="1"/>
      <c r="G77" s="1"/>
      <c r="H77" s="2"/>
      <c r="I77" s="2"/>
      <c r="J77" s="6"/>
    </row>
    <row r="78" spans="1:16" s="102" customFormat="1" ht="21.95" customHeight="1" x14ac:dyDescent="0.3">
      <c r="A78" s="97">
        <v>7</v>
      </c>
      <c r="B78" s="111" t="s">
        <v>32</v>
      </c>
      <c r="C78" s="97"/>
      <c r="D78" s="109"/>
      <c r="E78" s="100"/>
      <c r="F78" s="1"/>
      <c r="G78" s="101"/>
      <c r="H78" s="2"/>
      <c r="I78" s="2"/>
      <c r="J78" s="12"/>
    </row>
    <row r="79" spans="1:16" ht="21.95" customHeight="1" x14ac:dyDescent="0.3">
      <c r="A79" s="3">
        <v>7.1</v>
      </c>
      <c r="B79" s="11" t="s">
        <v>249</v>
      </c>
      <c r="C79" s="3" t="s">
        <v>33</v>
      </c>
      <c r="D79" s="104">
        <v>85</v>
      </c>
      <c r="E79" s="2"/>
      <c r="F79" s="1"/>
      <c r="G79" s="1"/>
      <c r="H79" s="2"/>
      <c r="I79" s="2"/>
      <c r="J79" s="6"/>
      <c r="L79" s="117"/>
      <c r="N79" s="118"/>
      <c r="P79" s="118"/>
    </row>
    <row r="80" spans="1:16" ht="21.95" customHeight="1" x14ac:dyDescent="0.3">
      <c r="A80" s="3"/>
      <c r="B80" s="11" t="s">
        <v>248</v>
      </c>
      <c r="C80" s="3"/>
      <c r="D80" s="104"/>
      <c r="E80" s="2"/>
      <c r="F80" s="1"/>
      <c r="G80" s="1"/>
      <c r="H80" s="2"/>
      <c r="I80" s="2"/>
      <c r="J80" s="6"/>
      <c r="L80" s="117"/>
      <c r="N80" s="118"/>
      <c r="P80" s="118"/>
    </row>
    <row r="81" spans="1:17" ht="21.95" customHeight="1" x14ac:dyDescent="0.3">
      <c r="A81" s="3">
        <v>7.2</v>
      </c>
      <c r="B81" s="11" t="s">
        <v>126</v>
      </c>
      <c r="C81" s="3" t="s">
        <v>33</v>
      </c>
      <c r="D81" s="104">
        <v>150</v>
      </c>
      <c r="E81" s="2"/>
      <c r="F81" s="1"/>
      <c r="G81" s="1"/>
      <c r="H81" s="2"/>
      <c r="I81" s="2"/>
      <c r="J81" s="6"/>
      <c r="L81" s="117"/>
      <c r="N81" s="118"/>
      <c r="P81" s="118"/>
    </row>
    <row r="82" spans="1:17" ht="21.95" customHeight="1" x14ac:dyDescent="0.3">
      <c r="A82" s="3">
        <v>7.3</v>
      </c>
      <c r="B82" s="11" t="s">
        <v>127</v>
      </c>
      <c r="C82" s="3" t="s">
        <v>35</v>
      </c>
      <c r="D82" s="5">
        <v>1</v>
      </c>
      <c r="E82" s="2"/>
      <c r="F82" s="1"/>
      <c r="G82" s="1"/>
      <c r="H82" s="2"/>
      <c r="I82" s="2"/>
      <c r="J82" s="6"/>
      <c r="L82" s="117"/>
      <c r="N82" s="118"/>
      <c r="P82" s="118"/>
    </row>
    <row r="83" spans="1:17" ht="21.95" customHeight="1" x14ac:dyDescent="0.3">
      <c r="A83" s="3">
        <v>7.4</v>
      </c>
      <c r="B83" s="11" t="s">
        <v>128</v>
      </c>
      <c r="C83" s="3" t="s">
        <v>35</v>
      </c>
      <c r="D83" s="5">
        <v>1</v>
      </c>
      <c r="E83" s="2"/>
      <c r="F83" s="1"/>
      <c r="G83" s="1"/>
      <c r="H83" s="2"/>
      <c r="I83" s="2"/>
      <c r="J83" s="6"/>
      <c r="L83" s="117"/>
      <c r="N83" s="118"/>
      <c r="P83" s="118"/>
    </row>
    <row r="84" spans="1:17" ht="21.95" customHeight="1" x14ac:dyDescent="0.3">
      <c r="A84" s="3">
        <v>7.5</v>
      </c>
      <c r="B84" s="11" t="s">
        <v>247</v>
      </c>
      <c r="C84" s="3" t="s">
        <v>35</v>
      </c>
      <c r="D84" s="5">
        <v>1</v>
      </c>
      <c r="E84" s="2"/>
      <c r="F84" s="1"/>
      <c r="G84" s="1"/>
      <c r="H84" s="2"/>
      <c r="I84" s="2"/>
      <c r="J84" s="6"/>
      <c r="L84" s="117"/>
      <c r="N84" s="118"/>
      <c r="P84" s="118"/>
    </row>
    <row r="85" spans="1:17" ht="21.95" customHeight="1" x14ac:dyDescent="0.3">
      <c r="A85" s="3"/>
      <c r="B85" s="11" t="s">
        <v>246</v>
      </c>
      <c r="C85" s="3"/>
      <c r="D85" s="5"/>
      <c r="E85" s="2"/>
      <c r="F85" s="1"/>
      <c r="G85" s="1"/>
      <c r="H85" s="2"/>
      <c r="I85" s="2"/>
      <c r="J85" s="6"/>
      <c r="L85" s="117"/>
      <c r="N85" s="118"/>
      <c r="P85" s="118"/>
    </row>
    <row r="86" spans="1:17" ht="21.95" customHeight="1" x14ac:dyDescent="0.3">
      <c r="A86" s="3">
        <v>7.6</v>
      </c>
      <c r="B86" s="11" t="s">
        <v>129</v>
      </c>
      <c r="C86" s="3" t="s">
        <v>35</v>
      </c>
      <c r="D86" s="5">
        <v>1</v>
      </c>
      <c r="E86" s="2"/>
      <c r="F86" s="1"/>
      <c r="G86" s="1"/>
      <c r="H86" s="2"/>
      <c r="I86" s="2"/>
      <c r="J86" s="6"/>
      <c r="L86" s="117"/>
      <c r="N86" s="118"/>
      <c r="P86" s="118"/>
    </row>
    <row r="87" spans="1:17" ht="21.95" customHeight="1" x14ac:dyDescent="0.3">
      <c r="A87" s="3">
        <v>7.7</v>
      </c>
      <c r="B87" s="11" t="s">
        <v>130</v>
      </c>
      <c r="C87" s="3" t="s">
        <v>35</v>
      </c>
      <c r="D87" s="5">
        <v>1</v>
      </c>
      <c r="E87" s="2"/>
      <c r="F87" s="1"/>
      <c r="G87" s="1"/>
      <c r="H87" s="2"/>
      <c r="I87" s="2"/>
      <c r="J87" s="6"/>
      <c r="L87" s="117"/>
      <c r="N87" s="118"/>
      <c r="P87" s="118"/>
    </row>
    <row r="88" spans="1:17" ht="21.95" customHeight="1" x14ac:dyDescent="0.3">
      <c r="A88" s="3">
        <v>7.8</v>
      </c>
      <c r="B88" s="4" t="s">
        <v>131</v>
      </c>
      <c r="C88" s="3" t="s">
        <v>35</v>
      </c>
      <c r="D88" s="5">
        <v>1</v>
      </c>
      <c r="E88" s="2"/>
      <c r="F88" s="1"/>
      <c r="G88" s="1"/>
      <c r="H88" s="2"/>
      <c r="I88" s="2"/>
      <c r="J88" s="6"/>
      <c r="L88" s="117"/>
      <c r="N88" s="118"/>
      <c r="P88" s="118"/>
    </row>
    <row r="89" spans="1:17" ht="21.95" customHeight="1" x14ac:dyDescent="0.3">
      <c r="A89" s="3">
        <v>7.9</v>
      </c>
      <c r="B89" s="11" t="s">
        <v>132</v>
      </c>
      <c r="C89" s="3" t="s">
        <v>35</v>
      </c>
      <c r="D89" s="5">
        <v>1</v>
      </c>
      <c r="E89" s="2"/>
      <c r="F89" s="1"/>
      <c r="G89" s="1"/>
      <c r="H89" s="2"/>
      <c r="I89" s="2"/>
      <c r="J89" s="6"/>
      <c r="L89" s="119"/>
      <c r="N89" s="118"/>
      <c r="P89" s="118"/>
    </row>
    <row r="90" spans="1:17" ht="21.95" customHeight="1" x14ac:dyDescent="0.3">
      <c r="A90" s="13">
        <v>7.1</v>
      </c>
      <c r="B90" s="11" t="s">
        <v>133</v>
      </c>
      <c r="C90" s="3" t="s">
        <v>35</v>
      </c>
      <c r="D90" s="5">
        <v>1</v>
      </c>
      <c r="E90" s="2"/>
      <c r="F90" s="1"/>
      <c r="G90" s="1"/>
      <c r="H90" s="2"/>
      <c r="I90" s="2"/>
      <c r="J90" s="6"/>
      <c r="L90" s="8"/>
      <c r="M90" s="9"/>
      <c r="N90" s="10"/>
      <c r="O90" s="9"/>
      <c r="P90" s="10"/>
      <c r="Q90" s="9"/>
    </row>
    <row r="91" spans="1:17" ht="21.95" customHeight="1" x14ac:dyDescent="0.3">
      <c r="A91" s="3">
        <v>7.11</v>
      </c>
      <c r="B91" s="11" t="s">
        <v>134</v>
      </c>
      <c r="C91" s="3" t="s">
        <v>35</v>
      </c>
      <c r="D91" s="5">
        <v>1</v>
      </c>
      <c r="E91" s="2"/>
      <c r="F91" s="1"/>
      <c r="G91" s="1"/>
      <c r="H91" s="2"/>
      <c r="I91" s="2"/>
      <c r="J91" s="6"/>
      <c r="L91" s="8"/>
      <c r="M91" s="9"/>
      <c r="N91" s="10"/>
      <c r="O91" s="9"/>
      <c r="P91" s="10"/>
      <c r="Q91" s="9"/>
    </row>
    <row r="92" spans="1:17" s="102" customFormat="1" ht="21.95" customHeight="1" x14ac:dyDescent="0.3">
      <c r="A92" s="3">
        <v>7.12</v>
      </c>
      <c r="B92" s="11" t="s">
        <v>135</v>
      </c>
      <c r="C92" s="3" t="s">
        <v>37</v>
      </c>
      <c r="D92" s="5">
        <v>185</v>
      </c>
      <c r="E92" s="2"/>
      <c r="F92" s="1"/>
      <c r="G92" s="1"/>
      <c r="H92" s="2"/>
      <c r="I92" s="2"/>
      <c r="J92" s="12"/>
      <c r="L92" s="120"/>
      <c r="M92" s="121"/>
      <c r="N92" s="10"/>
      <c r="O92" s="121"/>
      <c r="P92" s="10"/>
      <c r="Q92" s="121"/>
    </row>
    <row r="93" spans="1:17" ht="21.95" customHeight="1" x14ac:dyDescent="0.3">
      <c r="A93" s="3">
        <v>7.13</v>
      </c>
      <c r="B93" s="4" t="s">
        <v>136</v>
      </c>
      <c r="C93" s="3" t="s">
        <v>37</v>
      </c>
      <c r="D93" s="5">
        <v>18</v>
      </c>
      <c r="E93" s="2"/>
      <c r="F93" s="1"/>
      <c r="G93" s="1"/>
      <c r="H93" s="2"/>
      <c r="I93" s="2"/>
      <c r="J93" s="6"/>
      <c r="L93" s="8"/>
      <c r="M93" s="9"/>
      <c r="N93" s="10"/>
      <c r="O93" s="9"/>
      <c r="P93" s="10"/>
      <c r="Q93" s="9"/>
    </row>
    <row r="94" spans="1:17" ht="21.95" customHeight="1" x14ac:dyDescent="0.3">
      <c r="A94" s="3">
        <v>7.14</v>
      </c>
      <c r="B94" s="4" t="s">
        <v>137</v>
      </c>
      <c r="C94" s="3" t="s">
        <v>34</v>
      </c>
      <c r="D94" s="5">
        <v>1</v>
      </c>
      <c r="E94" s="2"/>
      <c r="F94" s="1"/>
      <c r="G94" s="1"/>
      <c r="H94" s="2"/>
      <c r="I94" s="2"/>
      <c r="J94" s="6"/>
      <c r="L94" s="8"/>
      <c r="M94" s="9"/>
      <c r="N94" s="10"/>
      <c r="O94" s="9"/>
      <c r="P94" s="10"/>
      <c r="Q94" s="9"/>
    </row>
    <row r="95" spans="1:17" ht="21.95" customHeight="1" x14ac:dyDescent="0.3">
      <c r="A95" s="3">
        <v>7.15</v>
      </c>
      <c r="B95" s="11" t="s">
        <v>138</v>
      </c>
      <c r="C95" s="3" t="s">
        <v>34</v>
      </c>
      <c r="D95" s="5">
        <v>3</v>
      </c>
      <c r="E95" s="2"/>
      <c r="F95" s="1"/>
      <c r="G95" s="1"/>
      <c r="H95" s="2"/>
      <c r="I95" s="2"/>
      <c r="J95" s="6"/>
      <c r="L95" s="8"/>
      <c r="M95" s="9"/>
      <c r="N95" s="10"/>
      <c r="O95" s="9"/>
      <c r="P95" s="10"/>
      <c r="Q95" s="9"/>
    </row>
    <row r="96" spans="1:17" ht="21.95" customHeight="1" x14ac:dyDescent="0.3">
      <c r="A96" s="3">
        <v>7.16</v>
      </c>
      <c r="B96" s="11" t="s">
        <v>139</v>
      </c>
      <c r="C96" s="3" t="s">
        <v>34</v>
      </c>
      <c r="D96" s="5">
        <v>2</v>
      </c>
      <c r="E96" s="2"/>
      <c r="F96" s="1"/>
      <c r="G96" s="1"/>
      <c r="H96" s="2"/>
      <c r="I96" s="2"/>
      <c r="J96" s="6"/>
      <c r="L96" s="8"/>
      <c r="M96" s="9"/>
      <c r="N96" s="10"/>
      <c r="O96" s="9"/>
      <c r="P96" s="10"/>
      <c r="Q96" s="9"/>
    </row>
    <row r="97" spans="1:17" ht="21.95" customHeight="1" x14ac:dyDescent="0.3">
      <c r="A97" s="3">
        <v>7.17</v>
      </c>
      <c r="B97" s="11" t="s">
        <v>140</v>
      </c>
      <c r="C97" s="3" t="s">
        <v>34</v>
      </c>
      <c r="D97" s="5">
        <v>1</v>
      </c>
      <c r="E97" s="2"/>
      <c r="F97" s="1"/>
      <c r="G97" s="1"/>
      <c r="H97" s="2"/>
      <c r="I97" s="2"/>
      <c r="J97" s="12"/>
      <c r="L97" s="8"/>
      <c r="M97" s="9"/>
      <c r="N97" s="10"/>
      <c r="O97" s="9"/>
      <c r="P97" s="10"/>
      <c r="Q97" s="9"/>
    </row>
    <row r="98" spans="1:17" ht="21.95" customHeight="1" x14ac:dyDescent="0.3">
      <c r="A98" s="3">
        <v>7.18</v>
      </c>
      <c r="B98" s="11" t="s">
        <v>141</v>
      </c>
      <c r="C98" s="3" t="s">
        <v>34</v>
      </c>
      <c r="D98" s="5">
        <v>2</v>
      </c>
      <c r="E98" s="2"/>
      <c r="F98" s="1"/>
      <c r="G98" s="1"/>
      <c r="H98" s="2"/>
      <c r="I98" s="2"/>
      <c r="J98" s="6"/>
      <c r="L98" s="8"/>
      <c r="M98" s="9"/>
      <c r="N98" s="10"/>
      <c r="O98" s="9"/>
      <c r="P98" s="10"/>
      <c r="Q98" s="9"/>
    </row>
    <row r="99" spans="1:17" ht="21.95" customHeight="1" x14ac:dyDescent="0.3">
      <c r="A99" s="3">
        <v>7.19</v>
      </c>
      <c r="B99" s="11" t="s">
        <v>142</v>
      </c>
      <c r="C99" s="3" t="s">
        <v>34</v>
      </c>
      <c r="D99" s="5">
        <v>1</v>
      </c>
      <c r="E99" s="2"/>
      <c r="F99" s="1"/>
      <c r="G99" s="1"/>
      <c r="H99" s="2"/>
      <c r="I99" s="2"/>
      <c r="J99" s="6"/>
      <c r="L99" s="8"/>
      <c r="M99" s="9"/>
      <c r="N99" s="10"/>
      <c r="O99" s="9"/>
      <c r="P99" s="10"/>
      <c r="Q99" s="9"/>
    </row>
    <row r="100" spans="1:17" ht="21.95" customHeight="1" x14ac:dyDescent="0.3">
      <c r="A100" s="3">
        <v>7.2</v>
      </c>
      <c r="B100" s="11" t="s">
        <v>143</v>
      </c>
      <c r="C100" s="3" t="s">
        <v>34</v>
      </c>
      <c r="D100" s="5">
        <v>1</v>
      </c>
      <c r="E100" s="2"/>
      <c r="F100" s="1"/>
      <c r="G100" s="1"/>
      <c r="H100" s="2"/>
      <c r="I100" s="2"/>
      <c r="J100" s="6"/>
      <c r="L100" s="8"/>
      <c r="M100" s="9"/>
      <c r="N100" s="10"/>
      <c r="O100" s="9"/>
      <c r="P100" s="10"/>
      <c r="Q100" s="9"/>
    </row>
    <row r="101" spans="1:17" ht="21.95" customHeight="1" x14ac:dyDescent="0.3">
      <c r="A101" s="3">
        <v>7.21</v>
      </c>
      <c r="B101" s="4" t="s">
        <v>144</v>
      </c>
      <c r="C101" s="3" t="s">
        <v>34</v>
      </c>
      <c r="D101" s="5">
        <v>1</v>
      </c>
      <c r="E101" s="2"/>
      <c r="F101" s="1"/>
      <c r="G101" s="1"/>
      <c r="H101" s="2"/>
      <c r="I101" s="2"/>
      <c r="J101" s="6"/>
      <c r="L101" s="8"/>
      <c r="M101" s="9"/>
      <c r="N101" s="10"/>
      <c r="O101" s="9"/>
      <c r="P101" s="10"/>
      <c r="Q101" s="9"/>
    </row>
    <row r="102" spans="1:17" ht="21.95" customHeight="1" x14ac:dyDescent="0.3">
      <c r="A102" s="13">
        <v>7.22</v>
      </c>
      <c r="B102" s="11" t="s">
        <v>145</v>
      </c>
      <c r="C102" s="3" t="s">
        <v>34</v>
      </c>
      <c r="D102" s="5">
        <v>1</v>
      </c>
      <c r="E102" s="2"/>
      <c r="F102" s="1"/>
      <c r="G102" s="1"/>
      <c r="H102" s="2"/>
      <c r="I102" s="2"/>
      <c r="J102" s="6"/>
      <c r="L102" s="8"/>
      <c r="M102" s="9"/>
      <c r="N102" s="10"/>
      <c r="O102" s="9"/>
      <c r="P102" s="10"/>
      <c r="Q102" s="9"/>
    </row>
    <row r="103" spans="1:17" ht="21.75" customHeight="1" x14ac:dyDescent="0.3">
      <c r="A103" s="13">
        <v>7.23</v>
      </c>
      <c r="B103" s="11" t="s">
        <v>146</v>
      </c>
      <c r="C103" s="3" t="s">
        <v>34</v>
      </c>
      <c r="D103" s="5">
        <v>1</v>
      </c>
      <c r="E103" s="2"/>
      <c r="F103" s="1"/>
      <c r="G103" s="1"/>
      <c r="H103" s="2"/>
      <c r="I103" s="2"/>
      <c r="J103" s="6"/>
      <c r="L103" s="8"/>
      <c r="M103" s="9"/>
      <c r="N103" s="10"/>
      <c r="O103" s="9"/>
      <c r="P103" s="10"/>
      <c r="Q103" s="9"/>
    </row>
    <row r="104" spans="1:17" ht="21.95" customHeight="1" x14ac:dyDescent="0.3">
      <c r="A104" s="13">
        <v>7.24</v>
      </c>
      <c r="B104" s="11" t="s">
        <v>147</v>
      </c>
      <c r="C104" s="3" t="s">
        <v>33</v>
      </c>
      <c r="D104" s="5">
        <v>85</v>
      </c>
      <c r="E104" s="2"/>
      <c r="F104" s="1"/>
      <c r="G104" s="1"/>
      <c r="H104" s="2"/>
      <c r="I104" s="2"/>
      <c r="J104" s="6"/>
      <c r="L104" s="8"/>
      <c r="M104" s="9"/>
      <c r="N104" s="10"/>
      <c r="O104" s="9"/>
      <c r="P104" s="10"/>
      <c r="Q104" s="9"/>
    </row>
    <row r="105" spans="1:17" ht="21.95" customHeight="1" x14ac:dyDescent="0.3">
      <c r="A105" s="13">
        <v>7.25</v>
      </c>
      <c r="B105" s="11" t="s">
        <v>148</v>
      </c>
      <c r="C105" s="3" t="s">
        <v>33</v>
      </c>
      <c r="D105" s="5">
        <v>52</v>
      </c>
      <c r="E105" s="2"/>
      <c r="F105" s="1"/>
      <c r="G105" s="1"/>
      <c r="H105" s="2"/>
      <c r="I105" s="2"/>
      <c r="J105" s="6"/>
      <c r="L105" s="8"/>
      <c r="M105" s="9"/>
      <c r="N105" s="10"/>
      <c r="O105" s="9"/>
      <c r="P105" s="10"/>
      <c r="Q105" s="9"/>
    </row>
    <row r="106" spans="1:17" ht="21.95" customHeight="1" x14ac:dyDescent="0.3">
      <c r="A106" s="13">
        <v>7.26</v>
      </c>
      <c r="B106" s="11" t="s">
        <v>266</v>
      </c>
      <c r="C106" s="3" t="s">
        <v>34</v>
      </c>
      <c r="D106" s="5">
        <v>1</v>
      </c>
      <c r="E106" s="2"/>
      <c r="F106" s="1"/>
      <c r="G106" s="1"/>
      <c r="H106" s="2"/>
      <c r="I106" s="2"/>
      <c r="J106" s="6"/>
      <c r="L106" s="8"/>
      <c r="M106" s="9"/>
      <c r="N106" s="10"/>
      <c r="O106" s="9"/>
      <c r="P106" s="10"/>
      <c r="Q106" s="9"/>
    </row>
    <row r="107" spans="1:17" ht="21.95" customHeight="1" x14ac:dyDescent="0.3">
      <c r="A107" s="13">
        <v>7.27</v>
      </c>
      <c r="B107" s="11" t="s">
        <v>267</v>
      </c>
      <c r="C107" s="3" t="s">
        <v>34</v>
      </c>
      <c r="D107" s="5">
        <v>1</v>
      </c>
      <c r="E107" s="2"/>
      <c r="F107" s="1"/>
      <c r="G107" s="1"/>
      <c r="H107" s="2"/>
      <c r="I107" s="2"/>
      <c r="J107" s="6"/>
      <c r="L107" s="8"/>
      <c r="M107" s="9"/>
      <c r="N107" s="10"/>
      <c r="O107" s="9"/>
      <c r="P107" s="10"/>
      <c r="Q107" s="9"/>
    </row>
    <row r="108" spans="1:17" ht="21.95" customHeight="1" x14ac:dyDescent="0.3">
      <c r="A108" s="13">
        <v>7.28</v>
      </c>
      <c r="B108" s="11" t="s">
        <v>269</v>
      </c>
      <c r="C108" s="3" t="s">
        <v>34</v>
      </c>
      <c r="D108" s="5">
        <v>1</v>
      </c>
      <c r="E108" s="2"/>
      <c r="F108" s="1"/>
      <c r="G108" s="1"/>
      <c r="H108" s="2"/>
      <c r="I108" s="2"/>
      <c r="J108" s="6"/>
      <c r="L108" s="8"/>
      <c r="M108" s="9"/>
      <c r="N108" s="10"/>
      <c r="O108" s="9"/>
      <c r="P108" s="10"/>
      <c r="Q108" s="9"/>
    </row>
    <row r="109" spans="1:17" ht="21.95" customHeight="1" x14ac:dyDescent="0.3">
      <c r="A109" s="13">
        <v>7.29</v>
      </c>
      <c r="B109" s="11" t="s">
        <v>270</v>
      </c>
      <c r="C109" s="3" t="s">
        <v>34</v>
      </c>
      <c r="D109" s="5">
        <v>1</v>
      </c>
      <c r="E109" s="2"/>
      <c r="F109" s="1"/>
      <c r="G109" s="1"/>
      <c r="H109" s="2"/>
      <c r="I109" s="2"/>
      <c r="J109" s="6"/>
      <c r="L109" s="8"/>
      <c r="M109" s="9"/>
      <c r="N109" s="10"/>
      <c r="O109" s="9"/>
      <c r="P109" s="10"/>
      <c r="Q109" s="9"/>
    </row>
    <row r="110" spans="1:17" ht="21.95" customHeight="1" x14ac:dyDescent="0.3">
      <c r="A110" s="97">
        <v>8</v>
      </c>
      <c r="B110" s="17" t="s">
        <v>149</v>
      </c>
      <c r="C110" s="3"/>
      <c r="D110" s="5"/>
      <c r="E110" s="2"/>
      <c r="F110" s="1"/>
      <c r="G110" s="1"/>
      <c r="H110" s="2"/>
      <c r="I110" s="2"/>
      <c r="J110" s="6"/>
      <c r="L110" s="8"/>
      <c r="M110" s="9"/>
      <c r="N110" s="10"/>
      <c r="O110" s="9"/>
      <c r="P110" s="10"/>
      <c r="Q110" s="9"/>
    </row>
    <row r="111" spans="1:17" ht="21.95" customHeight="1" x14ac:dyDescent="0.3">
      <c r="A111" s="122">
        <v>8.1</v>
      </c>
      <c r="B111" s="11" t="s">
        <v>150</v>
      </c>
      <c r="C111" s="3" t="s">
        <v>33</v>
      </c>
      <c r="D111" s="5">
        <v>40</v>
      </c>
      <c r="E111" s="2"/>
      <c r="F111" s="1"/>
      <c r="G111" s="1"/>
      <c r="H111" s="2"/>
      <c r="I111" s="2"/>
      <c r="J111" s="6"/>
      <c r="L111" s="8"/>
      <c r="M111" s="9"/>
      <c r="N111" s="10"/>
      <c r="O111" s="9"/>
      <c r="P111" s="10"/>
      <c r="Q111" s="9"/>
    </row>
    <row r="112" spans="1:17" ht="21.95" customHeight="1" x14ac:dyDescent="0.3">
      <c r="A112" s="122">
        <v>8.1999999999999993</v>
      </c>
      <c r="B112" s="11" t="s">
        <v>151</v>
      </c>
      <c r="C112" s="3" t="s">
        <v>40</v>
      </c>
      <c r="D112" s="5">
        <v>1</v>
      </c>
      <c r="E112" s="1"/>
      <c r="F112" s="1"/>
      <c r="G112" s="1"/>
      <c r="H112" s="2"/>
      <c r="I112" s="2"/>
      <c r="J112" s="6"/>
      <c r="L112" s="123"/>
      <c r="M112" s="9"/>
      <c r="N112" s="10"/>
      <c r="O112" s="9"/>
      <c r="P112" s="10"/>
      <c r="Q112" s="9"/>
    </row>
    <row r="113" spans="1:17" ht="21.95" customHeight="1" x14ac:dyDescent="0.3">
      <c r="A113" s="122">
        <v>8.3000000000000007</v>
      </c>
      <c r="B113" s="11" t="s">
        <v>241</v>
      </c>
      <c r="C113" s="3" t="s">
        <v>34</v>
      </c>
      <c r="D113" s="104">
        <v>1</v>
      </c>
      <c r="E113" s="1"/>
      <c r="F113" s="1"/>
      <c r="G113" s="1"/>
      <c r="H113" s="2"/>
      <c r="I113" s="2"/>
      <c r="J113" s="6"/>
      <c r="L113" s="123"/>
      <c r="M113" s="9"/>
      <c r="N113" s="10"/>
      <c r="O113" s="9"/>
      <c r="P113" s="10"/>
      <c r="Q113" s="9"/>
    </row>
    <row r="114" spans="1:17" ht="21.95" customHeight="1" x14ac:dyDescent="0.3">
      <c r="A114" s="122">
        <v>8.4</v>
      </c>
      <c r="B114" s="11" t="s">
        <v>242</v>
      </c>
      <c r="C114" s="3" t="s">
        <v>34</v>
      </c>
      <c r="D114" s="104">
        <v>1</v>
      </c>
      <c r="E114" s="1"/>
      <c r="F114" s="1"/>
      <c r="G114" s="1"/>
      <c r="H114" s="2"/>
      <c r="I114" s="2"/>
      <c r="J114" s="6"/>
      <c r="L114" s="123"/>
      <c r="M114" s="9"/>
      <c r="N114" s="10"/>
      <c r="O114" s="9"/>
      <c r="P114" s="10"/>
      <c r="Q114" s="9"/>
    </row>
    <row r="115" spans="1:17" ht="21.95" customHeight="1" x14ac:dyDescent="0.3">
      <c r="A115" s="122">
        <v>8.5</v>
      </c>
      <c r="B115" s="11" t="s">
        <v>243</v>
      </c>
      <c r="C115" s="3" t="s">
        <v>34</v>
      </c>
      <c r="D115" s="104">
        <v>1</v>
      </c>
      <c r="E115" s="1"/>
      <c r="F115" s="1"/>
      <c r="G115" s="1"/>
      <c r="H115" s="2"/>
      <c r="I115" s="124"/>
      <c r="J115" s="6"/>
      <c r="L115" s="123"/>
      <c r="M115" s="9"/>
      <c r="N115" s="10"/>
      <c r="O115" s="9"/>
      <c r="P115" s="10"/>
      <c r="Q115" s="9"/>
    </row>
    <row r="116" spans="1:17" ht="21.95" customHeight="1" x14ac:dyDescent="0.3">
      <c r="A116" s="122"/>
      <c r="B116" s="11"/>
      <c r="C116" s="3"/>
      <c r="D116" s="104"/>
      <c r="E116" s="1"/>
      <c r="F116" s="1"/>
      <c r="G116" s="1"/>
      <c r="H116" s="2"/>
      <c r="I116" s="125"/>
      <c r="J116" s="6"/>
      <c r="L116" s="123"/>
      <c r="M116" s="9"/>
      <c r="N116" s="10"/>
      <c r="O116" s="9"/>
      <c r="P116" s="10"/>
      <c r="Q116" s="9"/>
    </row>
    <row r="117" spans="1:17" ht="21.95" customHeight="1" x14ac:dyDescent="0.3">
      <c r="A117" s="122"/>
      <c r="B117" s="11"/>
      <c r="C117" s="3"/>
      <c r="D117" s="104"/>
      <c r="E117" s="1"/>
      <c r="F117" s="1"/>
      <c r="G117" s="1"/>
      <c r="H117" s="2"/>
      <c r="I117" s="125"/>
      <c r="J117" s="6"/>
      <c r="L117" s="123"/>
      <c r="M117" s="9"/>
      <c r="N117" s="10"/>
      <c r="O117" s="9"/>
      <c r="P117" s="10"/>
      <c r="Q117" s="9"/>
    </row>
    <row r="118" spans="1:17" ht="21.95" customHeight="1" x14ac:dyDescent="0.3">
      <c r="A118" s="97" t="s">
        <v>39</v>
      </c>
      <c r="B118" s="17" t="s">
        <v>152</v>
      </c>
      <c r="C118" s="97"/>
      <c r="D118" s="98"/>
      <c r="E118" s="99"/>
      <c r="F118" s="99"/>
      <c r="G118" s="99"/>
      <c r="H118" s="99"/>
      <c r="I118" s="126"/>
      <c r="J118" s="6"/>
      <c r="L118" s="123"/>
      <c r="M118" s="9"/>
      <c r="N118" s="10"/>
      <c r="O118" s="9"/>
      <c r="P118" s="10"/>
      <c r="Q118" s="9"/>
    </row>
    <row r="119" spans="1:17" ht="21.95" customHeight="1" x14ac:dyDescent="0.3">
      <c r="A119" s="97">
        <v>1</v>
      </c>
      <c r="B119" s="17" t="s">
        <v>72</v>
      </c>
      <c r="C119" s="97"/>
      <c r="D119" s="98"/>
      <c r="E119" s="100"/>
      <c r="F119" s="100"/>
      <c r="G119" s="101"/>
      <c r="H119" s="100"/>
      <c r="I119" s="100"/>
      <c r="J119" s="6"/>
      <c r="L119" s="123"/>
      <c r="M119" s="9"/>
      <c r="N119" s="10"/>
      <c r="O119" s="9"/>
      <c r="P119" s="10"/>
      <c r="Q119" s="9"/>
    </row>
    <row r="120" spans="1:17" ht="21.95" customHeight="1" x14ac:dyDescent="0.3">
      <c r="A120" s="3">
        <v>1.1000000000000001</v>
      </c>
      <c r="B120" s="15" t="s">
        <v>255</v>
      </c>
      <c r="C120" s="3" t="s">
        <v>37</v>
      </c>
      <c r="D120" s="103">
        <v>64</v>
      </c>
      <c r="E120" s="1"/>
      <c r="F120" s="1"/>
      <c r="G120" s="1"/>
      <c r="H120" s="2"/>
      <c r="I120" s="2"/>
      <c r="J120" s="6"/>
      <c r="L120" s="123"/>
      <c r="M120" s="9"/>
      <c r="N120" s="10"/>
      <c r="O120" s="9"/>
      <c r="P120" s="10"/>
      <c r="Q120" s="9"/>
    </row>
    <row r="121" spans="1:17" ht="21.95" customHeight="1" x14ac:dyDescent="0.3">
      <c r="A121" s="3">
        <v>1.2</v>
      </c>
      <c r="B121" s="15" t="s">
        <v>73</v>
      </c>
      <c r="C121" s="3" t="s">
        <v>33</v>
      </c>
      <c r="D121" s="104">
        <v>85</v>
      </c>
      <c r="E121" s="1"/>
      <c r="F121" s="1"/>
      <c r="G121" s="1"/>
      <c r="H121" s="2"/>
      <c r="I121" s="2"/>
      <c r="J121" s="6"/>
      <c r="L121" s="123"/>
      <c r="M121" s="9"/>
      <c r="N121" s="10"/>
      <c r="O121" s="9"/>
      <c r="P121" s="10"/>
      <c r="Q121" s="9"/>
    </row>
    <row r="122" spans="1:17" ht="21.95" customHeight="1" x14ac:dyDescent="0.3">
      <c r="A122" s="19">
        <v>1.3</v>
      </c>
      <c r="B122" s="15" t="s">
        <v>258</v>
      </c>
      <c r="C122" s="3" t="s">
        <v>33</v>
      </c>
      <c r="D122" s="105">
        <v>340</v>
      </c>
      <c r="E122" s="106"/>
      <c r="F122" s="1"/>
      <c r="G122" s="1"/>
      <c r="H122" s="2"/>
      <c r="I122" s="2"/>
      <c r="J122" s="6"/>
      <c r="L122" s="123"/>
      <c r="M122" s="9"/>
      <c r="N122" s="10"/>
      <c r="O122" s="9"/>
      <c r="P122" s="10"/>
      <c r="Q122" s="9"/>
    </row>
    <row r="123" spans="1:17" ht="21.95" customHeight="1" x14ac:dyDescent="0.3">
      <c r="A123" s="19">
        <v>1.4</v>
      </c>
      <c r="B123" s="15" t="s">
        <v>245</v>
      </c>
      <c r="C123" s="3" t="s">
        <v>35</v>
      </c>
      <c r="D123" s="105">
        <v>1</v>
      </c>
      <c r="E123" s="106"/>
      <c r="F123" s="1"/>
      <c r="G123" s="1"/>
      <c r="H123" s="2"/>
      <c r="I123" s="2"/>
      <c r="J123" s="6"/>
      <c r="L123" s="123"/>
      <c r="M123" s="9"/>
      <c r="N123" s="10"/>
      <c r="O123" s="9"/>
      <c r="P123" s="10"/>
      <c r="Q123" s="9"/>
    </row>
    <row r="124" spans="1:17" ht="21.95" customHeight="1" x14ac:dyDescent="0.3">
      <c r="A124" s="19"/>
      <c r="B124" s="107" t="s">
        <v>250</v>
      </c>
      <c r="C124" s="3"/>
      <c r="D124" s="105"/>
      <c r="E124" s="106"/>
      <c r="F124" s="1"/>
      <c r="G124" s="1"/>
      <c r="H124" s="2"/>
      <c r="I124" s="2"/>
      <c r="J124" s="6"/>
      <c r="L124" s="123"/>
      <c r="M124" s="9"/>
      <c r="N124" s="10"/>
      <c r="O124" s="9"/>
      <c r="P124" s="10"/>
      <c r="Q124" s="9"/>
    </row>
    <row r="125" spans="1:17" ht="21.95" customHeight="1" x14ac:dyDescent="0.3">
      <c r="A125" s="19">
        <v>1.5</v>
      </c>
      <c r="B125" s="107" t="s">
        <v>75</v>
      </c>
      <c r="C125" s="3" t="s">
        <v>34</v>
      </c>
      <c r="D125" s="105">
        <v>10</v>
      </c>
      <c r="E125" s="106"/>
      <c r="F125" s="1"/>
      <c r="G125" s="1"/>
      <c r="H125" s="2"/>
      <c r="I125" s="2"/>
      <c r="J125" s="6"/>
      <c r="L125" s="123"/>
      <c r="M125" s="9"/>
      <c r="N125" s="10"/>
      <c r="O125" s="9"/>
      <c r="P125" s="10"/>
      <c r="Q125" s="9"/>
    </row>
    <row r="126" spans="1:17" ht="21.95" customHeight="1" x14ac:dyDescent="0.3">
      <c r="A126" s="19">
        <v>1.6</v>
      </c>
      <c r="B126" s="15" t="s">
        <v>260</v>
      </c>
      <c r="C126" s="3" t="s">
        <v>33</v>
      </c>
      <c r="D126" s="105">
        <v>340</v>
      </c>
      <c r="E126" s="106"/>
      <c r="F126" s="1"/>
      <c r="G126" s="1"/>
      <c r="H126" s="2"/>
      <c r="I126" s="2"/>
      <c r="J126" s="6"/>
      <c r="L126" s="123"/>
      <c r="M126" s="9"/>
      <c r="N126" s="10"/>
      <c r="O126" s="9"/>
      <c r="P126" s="10"/>
      <c r="Q126" s="9"/>
    </row>
    <row r="127" spans="1:17" ht="21.95" customHeight="1" x14ac:dyDescent="0.3">
      <c r="A127" s="19">
        <v>1.7</v>
      </c>
      <c r="B127" s="15" t="s">
        <v>259</v>
      </c>
      <c r="C127" s="19" t="s">
        <v>35</v>
      </c>
      <c r="D127" s="105">
        <v>1</v>
      </c>
      <c r="E127" s="106"/>
      <c r="F127" s="1"/>
      <c r="G127" s="1"/>
      <c r="H127" s="2"/>
      <c r="I127" s="2"/>
      <c r="J127" s="6"/>
      <c r="L127" s="123"/>
      <c r="M127" s="9"/>
      <c r="N127" s="10"/>
      <c r="O127" s="9"/>
      <c r="P127" s="10"/>
      <c r="Q127" s="9"/>
    </row>
    <row r="128" spans="1:17" ht="21.95" customHeight="1" x14ac:dyDescent="0.3">
      <c r="A128" s="3">
        <v>1.8</v>
      </c>
      <c r="B128" s="15" t="s">
        <v>256</v>
      </c>
      <c r="C128" s="3" t="s">
        <v>35</v>
      </c>
      <c r="D128" s="103">
        <v>1</v>
      </c>
      <c r="E128" s="1"/>
      <c r="F128" s="1"/>
      <c r="G128" s="1"/>
      <c r="H128" s="2"/>
      <c r="I128" s="2"/>
      <c r="J128" s="6"/>
      <c r="L128" s="123"/>
      <c r="M128" s="9"/>
      <c r="N128" s="10"/>
      <c r="O128" s="9"/>
      <c r="P128" s="10"/>
      <c r="Q128" s="9"/>
    </row>
    <row r="129" spans="1:17" ht="21.95" customHeight="1" x14ac:dyDescent="0.3">
      <c r="A129" s="3"/>
      <c r="B129" s="15"/>
      <c r="C129" s="3"/>
      <c r="D129" s="103"/>
      <c r="E129" s="1"/>
      <c r="F129" s="1"/>
      <c r="G129" s="1"/>
      <c r="H129" s="2"/>
      <c r="I129" s="2"/>
      <c r="J129" s="6"/>
      <c r="L129" s="123"/>
      <c r="M129" s="9"/>
      <c r="N129" s="10"/>
      <c r="O129" s="9"/>
      <c r="P129" s="10"/>
      <c r="Q129" s="9"/>
    </row>
    <row r="130" spans="1:17" ht="21.95" customHeight="1" x14ac:dyDescent="0.3">
      <c r="A130" s="97">
        <v>2</v>
      </c>
      <c r="B130" s="108" t="s">
        <v>38</v>
      </c>
      <c r="C130" s="97"/>
      <c r="D130" s="109"/>
      <c r="E130" s="101"/>
      <c r="F130" s="1"/>
      <c r="G130" s="101"/>
      <c r="H130" s="2"/>
      <c r="I130" s="2"/>
      <c r="J130" s="6"/>
      <c r="L130" s="123"/>
      <c r="M130" s="9"/>
      <c r="N130" s="10"/>
      <c r="O130" s="9"/>
      <c r="P130" s="10"/>
      <c r="Q130" s="9"/>
    </row>
    <row r="131" spans="1:17" ht="21.95" customHeight="1" x14ac:dyDescent="0.3">
      <c r="A131" s="3">
        <v>2.1</v>
      </c>
      <c r="B131" s="15" t="s">
        <v>77</v>
      </c>
      <c r="C131" s="3" t="s">
        <v>33</v>
      </c>
      <c r="D131" s="103">
        <v>290</v>
      </c>
      <c r="E131" s="1"/>
      <c r="F131" s="1"/>
      <c r="G131" s="1"/>
      <c r="H131" s="2"/>
      <c r="I131" s="2"/>
      <c r="J131" s="6"/>
      <c r="L131" s="123"/>
      <c r="M131" s="9"/>
      <c r="N131" s="10"/>
      <c r="O131" s="9"/>
      <c r="P131" s="10"/>
      <c r="Q131" s="9"/>
    </row>
    <row r="132" spans="1:17" ht="21.95" customHeight="1" x14ac:dyDescent="0.3">
      <c r="A132" s="3">
        <v>2.2000000000000002</v>
      </c>
      <c r="B132" s="15" t="s">
        <v>153</v>
      </c>
      <c r="C132" s="3" t="s">
        <v>33</v>
      </c>
      <c r="D132" s="103">
        <v>30</v>
      </c>
      <c r="E132" s="1"/>
      <c r="F132" s="1"/>
      <c r="G132" s="1"/>
      <c r="H132" s="2"/>
      <c r="I132" s="2"/>
      <c r="J132" s="6"/>
      <c r="L132" s="123"/>
      <c r="M132" s="9"/>
      <c r="N132" s="10"/>
      <c r="O132" s="9"/>
      <c r="P132" s="10"/>
      <c r="Q132" s="9"/>
    </row>
    <row r="133" spans="1:17" ht="21.95" customHeight="1" x14ac:dyDescent="0.3">
      <c r="A133" s="3">
        <v>2.2999999999999998</v>
      </c>
      <c r="B133" s="15" t="s">
        <v>79</v>
      </c>
      <c r="C133" s="3" t="s">
        <v>33</v>
      </c>
      <c r="D133" s="103">
        <v>290</v>
      </c>
      <c r="E133" s="1"/>
      <c r="F133" s="1"/>
      <c r="G133" s="1"/>
      <c r="H133" s="2"/>
      <c r="I133" s="2"/>
      <c r="J133" s="6"/>
      <c r="L133" s="123"/>
      <c r="M133" s="9"/>
      <c r="N133" s="10"/>
      <c r="O133" s="9"/>
      <c r="P133" s="10"/>
      <c r="Q133" s="9"/>
    </row>
    <row r="134" spans="1:17" ht="21.95" customHeight="1" x14ac:dyDescent="0.3">
      <c r="A134" s="3">
        <v>2.4</v>
      </c>
      <c r="B134" s="15" t="s">
        <v>82</v>
      </c>
      <c r="C134" s="3" t="s">
        <v>37</v>
      </c>
      <c r="D134" s="103">
        <v>55</v>
      </c>
      <c r="E134" s="1"/>
      <c r="F134" s="1"/>
      <c r="G134" s="1"/>
      <c r="H134" s="2"/>
      <c r="I134" s="2"/>
      <c r="J134" s="6"/>
      <c r="L134" s="123"/>
      <c r="M134" s="9"/>
      <c r="N134" s="10"/>
      <c r="O134" s="9"/>
      <c r="P134" s="10"/>
      <c r="Q134" s="9"/>
    </row>
    <row r="135" spans="1:17" ht="21.95" customHeight="1" x14ac:dyDescent="0.3">
      <c r="A135" s="3"/>
      <c r="B135" s="15"/>
      <c r="C135" s="3"/>
      <c r="D135" s="103"/>
      <c r="E135" s="1"/>
      <c r="F135" s="1"/>
      <c r="G135" s="1"/>
      <c r="H135" s="2"/>
      <c r="I135" s="2"/>
      <c r="J135" s="6"/>
      <c r="L135" s="123"/>
      <c r="M135" s="9"/>
      <c r="N135" s="10"/>
      <c r="O135" s="9"/>
      <c r="P135" s="10"/>
      <c r="Q135" s="9"/>
    </row>
    <row r="136" spans="1:17" ht="21.95" customHeight="1" x14ac:dyDescent="0.3">
      <c r="A136" s="97">
        <v>3</v>
      </c>
      <c r="B136" s="111" t="s">
        <v>36</v>
      </c>
      <c r="C136" s="97"/>
      <c r="D136" s="109"/>
      <c r="E136" s="101"/>
      <c r="F136" s="1"/>
      <c r="G136" s="101"/>
      <c r="H136" s="2"/>
      <c r="I136" s="2"/>
      <c r="J136" s="6"/>
      <c r="L136" s="9"/>
      <c r="M136" s="9"/>
      <c r="N136" s="9"/>
      <c r="O136" s="9"/>
      <c r="P136" s="9"/>
      <c r="Q136" s="9"/>
    </row>
    <row r="137" spans="1:17" ht="21.95" customHeight="1" x14ac:dyDescent="0.3">
      <c r="A137" s="3">
        <v>3.1</v>
      </c>
      <c r="B137" s="4" t="s">
        <v>262</v>
      </c>
      <c r="C137" s="3" t="s">
        <v>33</v>
      </c>
      <c r="D137" s="103">
        <v>310</v>
      </c>
      <c r="E137" s="1"/>
      <c r="F137" s="1"/>
      <c r="G137" s="1"/>
      <c r="H137" s="2"/>
      <c r="I137" s="2"/>
      <c r="J137" s="6"/>
      <c r="L137" s="9"/>
      <c r="M137" s="9"/>
      <c r="N137" s="9"/>
      <c r="O137" s="9"/>
      <c r="P137" s="9"/>
      <c r="Q137" s="9"/>
    </row>
    <row r="138" spans="1:17" ht="21.95" customHeight="1" x14ac:dyDescent="0.3">
      <c r="A138" s="3">
        <v>3.2</v>
      </c>
      <c r="B138" s="4" t="s">
        <v>154</v>
      </c>
      <c r="C138" s="3" t="s">
        <v>33</v>
      </c>
      <c r="D138" s="103">
        <v>20</v>
      </c>
      <c r="E138" s="1"/>
      <c r="F138" s="1"/>
      <c r="G138" s="1"/>
      <c r="H138" s="2"/>
      <c r="I138" s="2"/>
      <c r="J138" s="6"/>
      <c r="L138" s="9"/>
      <c r="M138" s="9"/>
      <c r="N138" s="9"/>
      <c r="O138" s="9"/>
      <c r="P138" s="9"/>
      <c r="Q138" s="9"/>
    </row>
    <row r="139" spans="1:17" ht="21.95" customHeight="1" x14ac:dyDescent="0.3">
      <c r="A139" s="3"/>
      <c r="B139" s="4"/>
      <c r="C139" s="3"/>
      <c r="D139" s="103"/>
      <c r="E139" s="1"/>
      <c r="F139" s="1"/>
      <c r="G139" s="1"/>
      <c r="H139" s="2"/>
      <c r="I139" s="2"/>
      <c r="J139" s="6"/>
    </row>
    <row r="140" spans="1:17" ht="21.95" customHeight="1" x14ac:dyDescent="0.3">
      <c r="A140" s="97">
        <v>4</v>
      </c>
      <c r="B140" s="111" t="s">
        <v>86</v>
      </c>
      <c r="C140" s="97"/>
      <c r="D140" s="112"/>
      <c r="E140" s="101"/>
      <c r="F140" s="1"/>
      <c r="G140" s="101"/>
      <c r="H140" s="2"/>
      <c r="I140" s="2"/>
      <c r="J140" s="6"/>
    </row>
    <row r="141" spans="1:17" ht="21.95" customHeight="1" x14ac:dyDescent="0.3">
      <c r="A141" s="3">
        <v>4.0999999999999996</v>
      </c>
      <c r="B141" s="11" t="s">
        <v>87</v>
      </c>
      <c r="C141" s="3" t="s">
        <v>34</v>
      </c>
      <c r="D141" s="104">
        <v>6</v>
      </c>
      <c r="E141" s="1"/>
      <c r="F141" s="1"/>
      <c r="G141" s="1"/>
      <c r="H141" s="2"/>
      <c r="I141" s="2"/>
      <c r="J141" s="6"/>
    </row>
    <row r="142" spans="1:17" ht="21.95" customHeight="1" x14ac:dyDescent="0.3">
      <c r="A142" s="3">
        <v>4.2</v>
      </c>
      <c r="B142" s="11" t="s">
        <v>89</v>
      </c>
      <c r="C142" s="3" t="s">
        <v>34</v>
      </c>
      <c r="D142" s="104">
        <v>53</v>
      </c>
      <c r="E142" s="1"/>
      <c r="F142" s="1"/>
      <c r="G142" s="1"/>
      <c r="H142" s="2"/>
      <c r="I142" s="2"/>
      <c r="J142" s="6"/>
    </row>
    <row r="143" spans="1:17" ht="21.95" customHeight="1" x14ac:dyDescent="0.3">
      <c r="A143" s="3">
        <v>4.3</v>
      </c>
      <c r="B143" s="11" t="s">
        <v>90</v>
      </c>
      <c r="C143" s="3" t="s">
        <v>34</v>
      </c>
      <c r="D143" s="104">
        <v>6</v>
      </c>
      <c r="E143" s="1"/>
      <c r="F143" s="1"/>
      <c r="G143" s="1"/>
      <c r="H143" s="2"/>
      <c r="I143" s="2"/>
      <c r="J143" s="6"/>
    </row>
    <row r="144" spans="1:17" ht="21.95" customHeight="1" x14ac:dyDescent="0.3">
      <c r="A144" s="3">
        <v>4.4000000000000004</v>
      </c>
      <c r="B144" s="11" t="s">
        <v>92</v>
      </c>
      <c r="C144" s="3" t="s">
        <v>34</v>
      </c>
      <c r="D144" s="104">
        <v>5</v>
      </c>
      <c r="E144" s="1"/>
      <c r="F144" s="1"/>
      <c r="G144" s="1"/>
      <c r="H144" s="2"/>
      <c r="I144" s="2"/>
      <c r="J144" s="6"/>
    </row>
    <row r="145" spans="1:10" ht="21.95" customHeight="1" x14ac:dyDescent="0.3">
      <c r="A145" s="3"/>
      <c r="B145" s="11"/>
      <c r="C145" s="3"/>
      <c r="D145" s="104"/>
      <c r="E145" s="1"/>
      <c r="F145" s="1"/>
      <c r="G145" s="1"/>
      <c r="H145" s="2"/>
      <c r="I145" s="2"/>
      <c r="J145" s="6"/>
    </row>
    <row r="146" spans="1:10" s="102" customFormat="1" ht="21.95" customHeight="1" x14ac:dyDescent="0.3">
      <c r="A146" s="97">
        <v>5</v>
      </c>
      <c r="B146" s="111" t="s">
        <v>93</v>
      </c>
      <c r="C146" s="97"/>
      <c r="D146" s="109"/>
      <c r="E146" s="101"/>
      <c r="F146" s="1"/>
      <c r="G146" s="101"/>
      <c r="H146" s="2"/>
      <c r="I146" s="2"/>
      <c r="J146" s="6"/>
    </row>
    <row r="147" spans="1:10" ht="21.95" customHeight="1" x14ac:dyDescent="0.3">
      <c r="A147" s="97"/>
      <c r="B147" s="111" t="s">
        <v>94</v>
      </c>
      <c r="C147" s="97"/>
      <c r="D147" s="109"/>
      <c r="E147" s="101"/>
      <c r="F147" s="1"/>
      <c r="G147" s="101"/>
      <c r="H147" s="2"/>
      <c r="I147" s="2"/>
      <c r="J147" s="6"/>
    </row>
    <row r="148" spans="1:10" s="102" customFormat="1" ht="21.95" customHeight="1" x14ac:dyDescent="0.3">
      <c r="A148" s="3">
        <v>5.0999999999999996</v>
      </c>
      <c r="B148" s="113" t="s">
        <v>95</v>
      </c>
      <c r="C148" s="3" t="s">
        <v>119</v>
      </c>
      <c r="D148" s="103">
        <v>1050</v>
      </c>
      <c r="E148" s="1"/>
      <c r="F148" s="1"/>
      <c r="G148" s="1"/>
      <c r="H148" s="2"/>
      <c r="I148" s="2"/>
      <c r="J148" s="12"/>
    </row>
    <row r="149" spans="1:10" s="102" customFormat="1" ht="21.95" customHeight="1" x14ac:dyDescent="0.3">
      <c r="A149" s="3">
        <v>5.2</v>
      </c>
      <c r="B149" s="113" t="s">
        <v>96</v>
      </c>
      <c r="C149" s="3" t="s">
        <v>119</v>
      </c>
      <c r="D149" s="103">
        <v>2250</v>
      </c>
      <c r="E149" s="1"/>
      <c r="F149" s="1"/>
      <c r="G149" s="1"/>
      <c r="H149" s="2"/>
      <c r="I149" s="2"/>
      <c r="J149" s="12"/>
    </row>
    <row r="150" spans="1:10" ht="21.95" customHeight="1" x14ac:dyDescent="0.3">
      <c r="A150" s="3">
        <v>5.3</v>
      </c>
      <c r="B150" s="113" t="s">
        <v>97</v>
      </c>
      <c r="C150" s="3" t="s">
        <v>119</v>
      </c>
      <c r="D150" s="103">
        <v>2550</v>
      </c>
      <c r="E150" s="1"/>
      <c r="F150" s="1"/>
      <c r="G150" s="1"/>
      <c r="H150" s="2"/>
      <c r="I150" s="2"/>
      <c r="J150" s="6"/>
    </row>
    <row r="151" spans="1:10" ht="21.95" customHeight="1" x14ac:dyDescent="0.3">
      <c r="A151" s="3">
        <v>5.4</v>
      </c>
      <c r="B151" s="113" t="s">
        <v>98</v>
      </c>
      <c r="C151" s="3" t="s">
        <v>119</v>
      </c>
      <c r="D151" s="103">
        <v>1800</v>
      </c>
      <c r="E151" s="1"/>
      <c r="F151" s="1"/>
      <c r="G151" s="1"/>
      <c r="H151" s="2"/>
      <c r="I151" s="2"/>
      <c r="J151" s="6"/>
    </row>
    <row r="152" spans="1:10" ht="21.95" customHeight="1" x14ac:dyDescent="0.3">
      <c r="A152" s="3">
        <v>5.5</v>
      </c>
      <c r="B152" s="113" t="s">
        <v>99</v>
      </c>
      <c r="C152" s="3" t="s">
        <v>119</v>
      </c>
      <c r="D152" s="103">
        <v>1800</v>
      </c>
      <c r="E152" s="1"/>
      <c r="F152" s="1"/>
      <c r="G152" s="1"/>
      <c r="H152" s="2"/>
      <c r="I152" s="2"/>
      <c r="J152" s="6"/>
    </row>
    <row r="153" spans="1:10" ht="21.95" customHeight="1" x14ac:dyDescent="0.3">
      <c r="A153" s="3">
        <v>5.6</v>
      </c>
      <c r="B153" s="113" t="s">
        <v>100</v>
      </c>
      <c r="C153" s="3" t="s">
        <v>119</v>
      </c>
      <c r="D153" s="103">
        <v>24</v>
      </c>
      <c r="E153" s="2"/>
      <c r="F153" s="1"/>
      <c r="G153" s="1"/>
      <c r="H153" s="2"/>
      <c r="I153" s="2"/>
      <c r="J153" s="6"/>
    </row>
    <row r="154" spans="1:10" ht="21.95" customHeight="1" x14ac:dyDescent="0.3">
      <c r="A154" s="3"/>
      <c r="B154" s="114" t="s">
        <v>101</v>
      </c>
      <c r="C154" s="3"/>
      <c r="D154" s="103"/>
      <c r="E154" s="2"/>
      <c r="F154" s="1"/>
      <c r="G154" s="1"/>
      <c r="H154" s="2"/>
      <c r="I154" s="2"/>
      <c r="J154" s="6"/>
    </row>
    <row r="155" spans="1:10" ht="21.95" customHeight="1" x14ac:dyDescent="0.3">
      <c r="A155" s="3">
        <v>5.7</v>
      </c>
      <c r="B155" s="113" t="s">
        <v>102</v>
      </c>
      <c r="C155" s="3" t="s">
        <v>119</v>
      </c>
      <c r="D155" s="103">
        <v>1230</v>
      </c>
      <c r="E155" s="1"/>
      <c r="F155" s="1"/>
      <c r="G155" s="1"/>
      <c r="H155" s="2"/>
      <c r="I155" s="2"/>
      <c r="J155" s="6"/>
    </row>
    <row r="156" spans="1:10" ht="21.95" customHeight="1" x14ac:dyDescent="0.3">
      <c r="A156" s="3">
        <v>5.8</v>
      </c>
      <c r="B156" s="113" t="s">
        <v>103</v>
      </c>
      <c r="C156" s="3" t="s">
        <v>119</v>
      </c>
      <c r="D156" s="103">
        <v>1750</v>
      </c>
      <c r="E156" s="2"/>
      <c r="F156" s="1"/>
      <c r="G156" s="1"/>
      <c r="H156" s="2"/>
      <c r="I156" s="2"/>
      <c r="J156" s="6"/>
    </row>
    <row r="157" spans="1:10" s="102" customFormat="1" ht="21.95" customHeight="1" x14ac:dyDescent="0.3">
      <c r="A157" s="3">
        <v>5.9</v>
      </c>
      <c r="B157" s="113" t="s">
        <v>104</v>
      </c>
      <c r="C157" s="3" t="s">
        <v>119</v>
      </c>
      <c r="D157" s="103">
        <v>300</v>
      </c>
      <c r="E157" s="1"/>
      <c r="F157" s="1"/>
      <c r="G157" s="1"/>
      <c r="H157" s="2"/>
      <c r="I157" s="2"/>
      <c r="J157" s="12"/>
    </row>
    <row r="158" spans="1:10" ht="21.95" customHeight="1" x14ac:dyDescent="0.3">
      <c r="A158" s="13">
        <v>5.0999999999999996</v>
      </c>
      <c r="B158" s="113" t="s">
        <v>105</v>
      </c>
      <c r="C158" s="3" t="s">
        <v>119</v>
      </c>
      <c r="D158" s="103">
        <v>600</v>
      </c>
      <c r="E158" s="1"/>
      <c r="F158" s="1"/>
      <c r="G158" s="1"/>
      <c r="H158" s="2"/>
      <c r="I158" s="2"/>
      <c r="J158" s="6"/>
    </row>
    <row r="159" spans="1:10" ht="21.95" customHeight="1" x14ac:dyDescent="0.3">
      <c r="A159" s="13"/>
      <c r="B159" s="114" t="s">
        <v>106</v>
      </c>
      <c r="C159" s="3"/>
      <c r="D159" s="103"/>
      <c r="E159" s="1"/>
      <c r="F159" s="1"/>
      <c r="G159" s="1"/>
      <c r="H159" s="2"/>
      <c r="I159" s="2"/>
      <c r="J159" s="6"/>
    </row>
    <row r="160" spans="1:10" ht="21.95" customHeight="1" x14ac:dyDescent="0.3">
      <c r="A160" s="13">
        <v>5.1100000000000003</v>
      </c>
      <c r="B160" s="113" t="s">
        <v>107</v>
      </c>
      <c r="C160" s="3" t="s">
        <v>34</v>
      </c>
      <c r="D160" s="103">
        <v>21</v>
      </c>
      <c r="E160" s="1"/>
      <c r="F160" s="1"/>
      <c r="G160" s="1"/>
      <c r="H160" s="2"/>
      <c r="I160" s="2"/>
      <c r="J160" s="6"/>
    </row>
    <row r="161" spans="1:10" ht="21.95" customHeight="1" x14ac:dyDescent="0.3">
      <c r="A161" s="13">
        <v>5.12</v>
      </c>
      <c r="B161" s="113" t="s">
        <v>109</v>
      </c>
      <c r="C161" s="3" t="s">
        <v>34</v>
      </c>
      <c r="D161" s="103">
        <v>47</v>
      </c>
      <c r="E161" s="1"/>
      <c r="F161" s="1"/>
      <c r="G161" s="1"/>
      <c r="H161" s="2"/>
      <c r="I161" s="2"/>
      <c r="J161" s="6"/>
    </row>
    <row r="162" spans="1:10" ht="21.95" customHeight="1" x14ac:dyDescent="0.3">
      <c r="A162" s="13">
        <v>5.13</v>
      </c>
      <c r="B162" s="113" t="s">
        <v>110</v>
      </c>
      <c r="C162" s="3" t="s">
        <v>34</v>
      </c>
      <c r="D162" s="103">
        <v>71</v>
      </c>
      <c r="E162" s="1"/>
      <c r="F162" s="1"/>
      <c r="G162" s="1"/>
      <c r="H162" s="2"/>
      <c r="I162" s="2"/>
      <c r="J162" s="6"/>
    </row>
    <row r="163" spans="1:10" ht="21.95" customHeight="1" x14ac:dyDescent="0.3">
      <c r="A163" s="13">
        <v>5.14</v>
      </c>
      <c r="B163" s="113" t="s">
        <v>111</v>
      </c>
      <c r="C163" s="3" t="s">
        <v>34</v>
      </c>
      <c r="D163" s="103">
        <v>11</v>
      </c>
      <c r="E163" s="1"/>
      <c r="F163" s="1"/>
      <c r="G163" s="1"/>
      <c r="H163" s="2"/>
      <c r="I163" s="2"/>
      <c r="J163" s="6"/>
    </row>
    <row r="164" spans="1:10" ht="21.95" customHeight="1" x14ac:dyDescent="0.3">
      <c r="A164" s="13">
        <v>5.15</v>
      </c>
      <c r="B164" s="113" t="s">
        <v>112</v>
      </c>
      <c r="C164" s="3" t="s">
        <v>34</v>
      </c>
      <c r="D164" s="103">
        <v>35</v>
      </c>
      <c r="E164" s="1"/>
      <c r="F164" s="1"/>
      <c r="G164" s="1"/>
      <c r="H164" s="2"/>
      <c r="I164" s="2"/>
      <c r="J164" s="6"/>
    </row>
    <row r="165" spans="1:10" ht="21.95" customHeight="1" x14ac:dyDescent="0.3">
      <c r="A165" s="13">
        <v>5.16</v>
      </c>
      <c r="B165" s="113" t="s">
        <v>113</v>
      </c>
      <c r="C165" s="3" t="s">
        <v>34</v>
      </c>
      <c r="D165" s="103">
        <v>15</v>
      </c>
      <c r="E165" s="1"/>
      <c r="F165" s="1"/>
      <c r="G165" s="1"/>
      <c r="H165" s="2"/>
      <c r="I165" s="2"/>
      <c r="J165" s="6"/>
    </row>
    <row r="166" spans="1:10" ht="21.95" customHeight="1" x14ac:dyDescent="0.3">
      <c r="A166" s="13">
        <v>5.17</v>
      </c>
      <c r="B166" s="113" t="s">
        <v>114</v>
      </c>
      <c r="C166" s="3" t="s">
        <v>34</v>
      </c>
      <c r="D166" s="103">
        <v>36</v>
      </c>
      <c r="E166" s="1"/>
      <c r="F166" s="1"/>
      <c r="G166" s="1"/>
      <c r="H166" s="2"/>
      <c r="I166" s="2"/>
      <c r="J166" s="6"/>
    </row>
    <row r="167" spans="1:10" ht="21.95" customHeight="1" x14ac:dyDescent="0.3">
      <c r="A167" s="13">
        <v>5.18</v>
      </c>
      <c r="B167" s="113" t="s">
        <v>115</v>
      </c>
      <c r="C167" s="3" t="s">
        <v>34</v>
      </c>
      <c r="D167" s="103">
        <v>1</v>
      </c>
      <c r="E167" s="1"/>
      <c r="F167" s="1"/>
      <c r="G167" s="1"/>
      <c r="H167" s="2"/>
      <c r="I167" s="2"/>
      <c r="J167" s="6"/>
    </row>
    <row r="168" spans="1:10" ht="21.95" customHeight="1" x14ac:dyDescent="0.3">
      <c r="A168" s="13">
        <v>5.19</v>
      </c>
      <c r="B168" s="113" t="s">
        <v>116</v>
      </c>
      <c r="C168" s="3" t="s">
        <v>34</v>
      </c>
      <c r="D168" s="103">
        <v>2</v>
      </c>
      <c r="E168" s="1"/>
      <c r="F168" s="1"/>
      <c r="G168" s="1"/>
      <c r="H168" s="2"/>
      <c r="I168" s="2"/>
      <c r="J168" s="6"/>
    </row>
    <row r="169" spans="1:10" ht="21.95" customHeight="1" x14ac:dyDescent="0.3">
      <c r="A169" s="13">
        <v>5.2</v>
      </c>
      <c r="B169" s="113" t="s">
        <v>117</v>
      </c>
      <c r="C169" s="3" t="s">
        <v>34</v>
      </c>
      <c r="D169" s="103">
        <v>4</v>
      </c>
      <c r="E169" s="1"/>
      <c r="F169" s="1"/>
      <c r="G169" s="1"/>
      <c r="H169" s="2"/>
      <c r="I169" s="2"/>
      <c r="J169" s="6"/>
    </row>
    <row r="170" spans="1:10" s="102" customFormat="1" ht="21.95" customHeight="1" x14ac:dyDescent="0.3">
      <c r="A170" s="13">
        <v>5.21</v>
      </c>
      <c r="B170" s="113" t="s">
        <v>118</v>
      </c>
      <c r="C170" s="3" t="s">
        <v>35</v>
      </c>
      <c r="D170" s="103">
        <v>1</v>
      </c>
      <c r="E170" s="1"/>
      <c r="F170" s="1"/>
      <c r="G170" s="1"/>
      <c r="H170" s="2"/>
      <c r="I170" s="2"/>
      <c r="J170" s="115"/>
    </row>
    <row r="171" spans="1:10" ht="21.95" customHeight="1" x14ac:dyDescent="0.3">
      <c r="A171" s="13"/>
      <c r="B171" s="113"/>
      <c r="C171" s="3"/>
      <c r="D171" s="103"/>
      <c r="E171" s="1"/>
      <c r="F171" s="1"/>
      <c r="G171" s="1"/>
      <c r="H171" s="2"/>
      <c r="I171" s="2"/>
      <c r="J171" s="116"/>
    </row>
    <row r="172" spans="1:10" ht="21.95" customHeight="1" x14ac:dyDescent="0.3">
      <c r="A172" s="97">
        <v>6</v>
      </c>
      <c r="B172" s="111" t="s">
        <v>120</v>
      </c>
      <c r="C172" s="3"/>
      <c r="D172" s="103"/>
      <c r="E172" s="1"/>
      <c r="F172" s="1"/>
      <c r="G172" s="1"/>
      <c r="H172" s="2"/>
      <c r="I172" s="2"/>
      <c r="J172" s="6"/>
    </row>
    <row r="173" spans="1:10" ht="21.95" customHeight="1" x14ac:dyDescent="0.3">
      <c r="A173" s="3">
        <v>6.1</v>
      </c>
      <c r="B173" s="11" t="s">
        <v>121</v>
      </c>
      <c r="C173" s="3" t="s">
        <v>34</v>
      </c>
      <c r="D173" s="103">
        <v>1</v>
      </c>
      <c r="E173" s="1"/>
      <c r="F173" s="1"/>
      <c r="G173" s="1"/>
      <c r="H173" s="2"/>
      <c r="I173" s="2"/>
      <c r="J173" s="6"/>
    </row>
    <row r="174" spans="1:10" ht="21.95" customHeight="1" x14ac:dyDescent="0.3">
      <c r="A174" s="3">
        <v>6.2</v>
      </c>
      <c r="B174" s="11" t="s">
        <v>122</v>
      </c>
      <c r="C174" s="3" t="s">
        <v>119</v>
      </c>
      <c r="D174" s="103">
        <v>220</v>
      </c>
      <c r="E174" s="1"/>
      <c r="F174" s="1"/>
      <c r="G174" s="1"/>
      <c r="H174" s="2"/>
      <c r="I174" s="2"/>
      <c r="J174" s="6"/>
    </row>
    <row r="175" spans="1:10" ht="21.95" customHeight="1" x14ac:dyDescent="0.3">
      <c r="A175" s="3">
        <v>6.3</v>
      </c>
      <c r="B175" s="11" t="s">
        <v>123</v>
      </c>
      <c r="C175" s="3" t="s">
        <v>119</v>
      </c>
      <c r="D175" s="103">
        <v>65</v>
      </c>
      <c r="E175" s="1"/>
      <c r="F175" s="1"/>
      <c r="G175" s="1"/>
      <c r="H175" s="2"/>
      <c r="I175" s="2"/>
      <c r="J175" s="6"/>
    </row>
    <row r="176" spans="1:10" ht="21.95" customHeight="1" x14ac:dyDescent="0.3">
      <c r="A176" s="3">
        <v>6.4</v>
      </c>
      <c r="B176" s="11" t="s">
        <v>124</v>
      </c>
      <c r="C176" s="3" t="s">
        <v>119</v>
      </c>
      <c r="D176" s="103">
        <v>120</v>
      </c>
      <c r="E176" s="1"/>
      <c r="F176" s="1"/>
      <c r="G176" s="1"/>
      <c r="H176" s="2"/>
      <c r="I176" s="2"/>
      <c r="J176" s="6"/>
    </row>
    <row r="177" spans="1:10" ht="21.95" customHeight="1" x14ac:dyDescent="0.3">
      <c r="A177" s="3">
        <v>6.5</v>
      </c>
      <c r="B177" s="11" t="s">
        <v>125</v>
      </c>
      <c r="C177" s="3" t="s">
        <v>35</v>
      </c>
      <c r="D177" s="103">
        <v>1</v>
      </c>
      <c r="E177" s="1"/>
      <c r="F177" s="1"/>
      <c r="G177" s="1"/>
      <c r="H177" s="2"/>
      <c r="I177" s="2"/>
      <c r="J177" s="6"/>
    </row>
    <row r="178" spans="1:10" ht="21.95" customHeight="1" x14ac:dyDescent="0.3">
      <c r="A178" s="3"/>
      <c r="B178" s="11"/>
      <c r="C178" s="3"/>
      <c r="D178" s="103"/>
      <c r="E178" s="1"/>
      <c r="F178" s="1"/>
      <c r="G178" s="1"/>
      <c r="H178" s="2"/>
      <c r="I178" s="2"/>
      <c r="J178" s="6"/>
    </row>
    <row r="179" spans="1:10" ht="21.95" customHeight="1" x14ac:dyDescent="0.3">
      <c r="A179" s="97">
        <v>7</v>
      </c>
      <c r="B179" s="111" t="s">
        <v>32</v>
      </c>
      <c r="C179" s="97"/>
      <c r="D179" s="109"/>
      <c r="E179" s="100"/>
      <c r="F179" s="1"/>
      <c r="G179" s="101"/>
      <c r="H179" s="2"/>
      <c r="I179" s="2"/>
      <c r="J179" s="6"/>
    </row>
    <row r="180" spans="1:10" ht="21.95" customHeight="1" x14ac:dyDescent="0.3">
      <c r="A180" s="3">
        <v>7.1</v>
      </c>
      <c r="B180" s="11" t="s">
        <v>265</v>
      </c>
      <c r="C180" s="3" t="s">
        <v>65</v>
      </c>
      <c r="D180" s="104">
        <v>116</v>
      </c>
      <c r="E180" s="2"/>
      <c r="F180" s="1"/>
      <c r="G180" s="1"/>
      <c r="H180" s="2"/>
      <c r="I180" s="2"/>
      <c r="J180" s="6"/>
    </row>
    <row r="181" spans="1:10" ht="21.95" customHeight="1" x14ac:dyDescent="0.3">
      <c r="A181" s="3"/>
      <c r="B181" s="11" t="s">
        <v>248</v>
      </c>
      <c r="C181" s="3"/>
      <c r="D181" s="104"/>
      <c r="E181" s="2"/>
      <c r="F181" s="1"/>
      <c r="G181" s="1"/>
      <c r="H181" s="2"/>
      <c r="I181" s="2"/>
      <c r="J181" s="6"/>
    </row>
    <row r="182" spans="1:10" ht="21.95" customHeight="1" x14ac:dyDescent="0.3">
      <c r="A182" s="3">
        <v>7.2</v>
      </c>
      <c r="B182" s="11" t="s">
        <v>155</v>
      </c>
      <c r="C182" s="3" t="s">
        <v>35</v>
      </c>
      <c r="D182" s="104">
        <v>1</v>
      </c>
      <c r="E182" s="2"/>
      <c r="F182" s="1"/>
      <c r="G182" s="1"/>
      <c r="H182" s="2"/>
      <c r="I182" s="2"/>
      <c r="J182" s="6"/>
    </row>
    <row r="183" spans="1:10" ht="21.95" customHeight="1" x14ac:dyDescent="0.3">
      <c r="A183" s="3">
        <v>7.3</v>
      </c>
      <c r="B183" s="11" t="s">
        <v>156</v>
      </c>
      <c r="C183" s="3" t="s">
        <v>35</v>
      </c>
      <c r="D183" s="5">
        <v>1</v>
      </c>
      <c r="E183" s="2"/>
      <c r="F183" s="1"/>
      <c r="G183" s="1"/>
      <c r="H183" s="2"/>
      <c r="I183" s="2"/>
      <c r="J183" s="6"/>
    </row>
    <row r="184" spans="1:10" ht="21.95" customHeight="1" x14ac:dyDescent="0.3">
      <c r="A184" s="3">
        <v>7.4</v>
      </c>
      <c r="B184" s="11" t="s">
        <v>126</v>
      </c>
      <c r="C184" s="3" t="s">
        <v>33</v>
      </c>
      <c r="D184" s="5">
        <v>205</v>
      </c>
      <c r="E184" s="2"/>
      <c r="F184" s="1"/>
      <c r="G184" s="1"/>
      <c r="H184" s="2"/>
      <c r="I184" s="2"/>
      <c r="J184" s="6"/>
    </row>
    <row r="185" spans="1:10" ht="21.95" customHeight="1" x14ac:dyDescent="0.3">
      <c r="A185" s="3">
        <v>7.5</v>
      </c>
      <c r="B185" s="11" t="s">
        <v>157</v>
      </c>
      <c r="C185" s="3" t="s">
        <v>35</v>
      </c>
      <c r="D185" s="5">
        <v>1</v>
      </c>
      <c r="E185" s="2"/>
      <c r="F185" s="1"/>
      <c r="G185" s="1"/>
      <c r="H185" s="2"/>
      <c r="I185" s="2"/>
      <c r="J185" s="6"/>
    </row>
    <row r="186" spans="1:10" ht="21.95" customHeight="1" x14ac:dyDescent="0.3">
      <c r="A186" s="3">
        <v>7.6</v>
      </c>
      <c r="B186" s="11" t="s">
        <v>158</v>
      </c>
      <c r="C186" s="3" t="s">
        <v>35</v>
      </c>
      <c r="D186" s="5">
        <v>1</v>
      </c>
      <c r="E186" s="2"/>
      <c r="F186" s="1"/>
      <c r="G186" s="1"/>
      <c r="H186" s="2"/>
      <c r="I186" s="2"/>
      <c r="J186" s="6"/>
    </row>
    <row r="187" spans="1:10" ht="21.95" customHeight="1" x14ac:dyDescent="0.3">
      <c r="A187" s="3">
        <v>7.7</v>
      </c>
      <c r="B187" s="11" t="s">
        <v>159</v>
      </c>
      <c r="C187" s="3" t="s">
        <v>35</v>
      </c>
      <c r="D187" s="5">
        <v>1</v>
      </c>
      <c r="E187" s="2"/>
      <c r="F187" s="1"/>
      <c r="G187" s="1"/>
      <c r="H187" s="2"/>
      <c r="I187" s="2"/>
      <c r="J187" s="6"/>
    </row>
    <row r="188" spans="1:10" ht="21.95" customHeight="1" x14ac:dyDescent="0.3">
      <c r="A188" s="3">
        <v>7.8</v>
      </c>
      <c r="B188" s="4" t="s">
        <v>160</v>
      </c>
      <c r="C188" s="3" t="s">
        <v>35</v>
      </c>
      <c r="D188" s="5">
        <v>1</v>
      </c>
      <c r="E188" s="2"/>
      <c r="F188" s="1"/>
      <c r="G188" s="1"/>
      <c r="H188" s="2"/>
      <c r="I188" s="2"/>
      <c r="J188" s="6"/>
    </row>
    <row r="189" spans="1:10" s="102" customFormat="1" ht="21.95" customHeight="1" x14ac:dyDescent="0.3">
      <c r="A189" s="3">
        <v>7.9</v>
      </c>
      <c r="B189" s="11" t="s">
        <v>161</v>
      </c>
      <c r="C189" s="3" t="s">
        <v>35</v>
      </c>
      <c r="D189" s="5">
        <v>1</v>
      </c>
      <c r="E189" s="2"/>
      <c r="F189" s="1"/>
      <c r="G189" s="1"/>
      <c r="H189" s="2"/>
      <c r="I189" s="2"/>
      <c r="J189" s="12"/>
    </row>
    <row r="190" spans="1:10" ht="21.95" customHeight="1" x14ac:dyDescent="0.3">
      <c r="A190" s="13">
        <v>7.1</v>
      </c>
      <c r="B190" s="11" t="s">
        <v>162</v>
      </c>
      <c r="C190" s="3" t="s">
        <v>35</v>
      </c>
      <c r="D190" s="5">
        <v>1</v>
      </c>
      <c r="E190" s="2"/>
      <c r="F190" s="1"/>
      <c r="G190" s="1"/>
      <c r="H190" s="2"/>
      <c r="I190" s="2"/>
      <c r="J190" s="6"/>
    </row>
    <row r="191" spans="1:10" ht="21.95" customHeight="1" x14ac:dyDescent="0.3">
      <c r="A191" s="3">
        <v>7.11</v>
      </c>
      <c r="B191" s="11" t="s">
        <v>163</v>
      </c>
      <c r="C191" s="3" t="s">
        <v>35</v>
      </c>
      <c r="D191" s="5">
        <v>1</v>
      </c>
      <c r="E191" s="2"/>
      <c r="F191" s="1"/>
      <c r="G191" s="1"/>
      <c r="H191" s="2"/>
      <c r="I191" s="2"/>
      <c r="J191" s="6"/>
    </row>
    <row r="192" spans="1:10" ht="21.95" customHeight="1" x14ac:dyDescent="0.3">
      <c r="A192" s="3">
        <v>7.12</v>
      </c>
      <c r="B192" s="11" t="s">
        <v>164</v>
      </c>
      <c r="C192" s="3" t="s">
        <v>37</v>
      </c>
      <c r="D192" s="5">
        <v>180</v>
      </c>
      <c r="E192" s="2"/>
      <c r="F192" s="1"/>
      <c r="G192" s="1"/>
      <c r="H192" s="2"/>
      <c r="I192" s="2"/>
      <c r="J192" s="6"/>
    </row>
    <row r="193" spans="1:10" ht="21.95" customHeight="1" x14ac:dyDescent="0.3">
      <c r="A193" s="3">
        <v>7.13</v>
      </c>
      <c r="B193" s="4" t="s">
        <v>165</v>
      </c>
      <c r="C193" s="3" t="s">
        <v>37</v>
      </c>
      <c r="D193" s="5">
        <v>15</v>
      </c>
      <c r="E193" s="2"/>
      <c r="F193" s="1"/>
      <c r="G193" s="1"/>
      <c r="H193" s="2"/>
      <c r="I193" s="2"/>
      <c r="J193" s="6"/>
    </row>
    <row r="194" spans="1:10" ht="21.95" customHeight="1" x14ac:dyDescent="0.3">
      <c r="A194" s="3">
        <v>7.14</v>
      </c>
      <c r="B194" s="4" t="s">
        <v>166</v>
      </c>
      <c r="C194" s="3" t="s">
        <v>34</v>
      </c>
      <c r="D194" s="5">
        <v>3</v>
      </c>
      <c r="E194" s="2"/>
      <c r="F194" s="1"/>
      <c r="G194" s="1"/>
      <c r="H194" s="2"/>
      <c r="I194" s="2"/>
      <c r="J194" s="6"/>
    </row>
    <row r="195" spans="1:10" ht="21.95" customHeight="1" x14ac:dyDescent="0.3">
      <c r="A195" s="3">
        <v>7.15</v>
      </c>
      <c r="B195" s="11" t="s">
        <v>167</v>
      </c>
      <c r="C195" s="3" t="s">
        <v>34</v>
      </c>
      <c r="D195" s="5">
        <v>1</v>
      </c>
      <c r="E195" s="2"/>
      <c r="F195" s="1"/>
      <c r="G195" s="1"/>
      <c r="H195" s="2"/>
      <c r="I195" s="2"/>
      <c r="J195" s="6"/>
    </row>
    <row r="196" spans="1:10" ht="21.95" customHeight="1" x14ac:dyDescent="0.3">
      <c r="A196" s="3">
        <v>7.16</v>
      </c>
      <c r="B196" s="11" t="s">
        <v>168</v>
      </c>
      <c r="C196" s="3" t="s">
        <v>34</v>
      </c>
      <c r="D196" s="5">
        <v>6</v>
      </c>
      <c r="E196" s="2"/>
      <c r="F196" s="1"/>
      <c r="G196" s="1"/>
      <c r="H196" s="2"/>
      <c r="I196" s="2"/>
      <c r="J196" s="6"/>
    </row>
    <row r="197" spans="1:10" ht="21.95" customHeight="1" x14ac:dyDescent="0.3">
      <c r="A197" s="3">
        <v>7.17</v>
      </c>
      <c r="B197" s="11" t="s">
        <v>169</v>
      </c>
      <c r="C197" s="3" t="s">
        <v>34</v>
      </c>
      <c r="D197" s="5">
        <v>3</v>
      </c>
      <c r="E197" s="2"/>
      <c r="F197" s="1"/>
      <c r="G197" s="1"/>
      <c r="H197" s="2"/>
      <c r="I197" s="2"/>
      <c r="J197" s="6"/>
    </row>
    <row r="198" spans="1:10" ht="21.95" customHeight="1" x14ac:dyDescent="0.3">
      <c r="A198" s="3">
        <v>7.18</v>
      </c>
      <c r="B198" s="11" t="s">
        <v>170</v>
      </c>
      <c r="C198" s="3" t="s">
        <v>34</v>
      </c>
      <c r="D198" s="5">
        <v>1</v>
      </c>
      <c r="E198" s="2"/>
      <c r="F198" s="1"/>
      <c r="G198" s="1"/>
      <c r="H198" s="2"/>
      <c r="I198" s="2"/>
      <c r="J198" s="6"/>
    </row>
    <row r="199" spans="1:10" ht="21.95" customHeight="1" x14ac:dyDescent="0.3">
      <c r="A199" s="3">
        <v>7.19</v>
      </c>
      <c r="B199" s="11" t="s">
        <v>147</v>
      </c>
      <c r="C199" s="3" t="s">
        <v>33</v>
      </c>
      <c r="D199" s="5">
        <v>165</v>
      </c>
      <c r="E199" s="2"/>
      <c r="F199" s="1"/>
      <c r="G199" s="1"/>
      <c r="H199" s="2"/>
      <c r="I199" s="2"/>
      <c r="J199" s="6"/>
    </row>
    <row r="200" spans="1:10" ht="21.95" customHeight="1" x14ac:dyDescent="0.3">
      <c r="A200" s="13">
        <v>7.2</v>
      </c>
      <c r="B200" s="11" t="s">
        <v>263</v>
      </c>
      <c r="C200" s="3" t="s">
        <v>34</v>
      </c>
      <c r="D200" s="5">
        <v>3</v>
      </c>
      <c r="E200" s="2"/>
      <c r="F200" s="1"/>
      <c r="G200" s="1"/>
      <c r="H200" s="2"/>
      <c r="I200" s="2"/>
      <c r="J200" s="6"/>
    </row>
    <row r="201" spans="1:10" ht="21.95" customHeight="1" x14ac:dyDescent="0.3">
      <c r="A201" s="3">
        <v>7.21</v>
      </c>
      <c r="B201" s="4" t="s">
        <v>268</v>
      </c>
      <c r="C201" s="3" t="s">
        <v>34</v>
      </c>
      <c r="D201" s="5">
        <v>1</v>
      </c>
      <c r="E201" s="2"/>
      <c r="F201" s="1"/>
      <c r="G201" s="1"/>
      <c r="H201" s="2"/>
      <c r="I201" s="2"/>
      <c r="J201" s="6"/>
    </row>
    <row r="202" spans="1:10" ht="21.95" customHeight="1" x14ac:dyDescent="0.3">
      <c r="A202" s="13">
        <v>7.23</v>
      </c>
      <c r="B202" s="11" t="s">
        <v>264</v>
      </c>
      <c r="C202" s="3" t="s">
        <v>34</v>
      </c>
      <c r="D202" s="5">
        <v>1</v>
      </c>
      <c r="E202" s="2"/>
      <c r="F202" s="1"/>
      <c r="G202" s="1"/>
      <c r="H202" s="2"/>
      <c r="I202" s="124"/>
      <c r="J202" s="6"/>
    </row>
    <row r="203" spans="1:10" s="129" customFormat="1" ht="21.95" customHeight="1" x14ac:dyDescent="0.3">
      <c r="A203" s="13"/>
      <c r="B203" s="127"/>
      <c r="C203" s="3"/>
      <c r="D203" s="5"/>
      <c r="E203" s="1"/>
      <c r="F203" s="1"/>
      <c r="G203" s="1"/>
      <c r="H203" s="2"/>
      <c r="I203" s="128"/>
      <c r="J203" s="18"/>
    </row>
    <row r="204" spans="1:10" s="129" customFormat="1" ht="21.95" customHeight="1" x14ac:dyDescent="0.3">
      <c r="A204" s="13"/>
      <c r="B204" s="127"/>
      <c r="C204" s="3"/>
      <c r="D204" s="5"/>
      <c r="E204" s="1"/>
      <c r="F204" s="1"/>
      <c r="G204" s="1"/>
      <c r="H204" s="2"/>
      <c r="I204" s="128"/>
      <c r="J204" s="18"/>
    </row>
    <row r="205" spans="1:10" s="129" customFormat="1" ht="21.95" customHeight="1" x14ac:dyDescent="0.3">
      <c r="A205" s="13"/>
      <c r="B205" s="127"/>
      <c r="C205" s="3"/>
      <c r="D205" s="5"/>
      <c r="E205" s="1"/>
      <c r="F205" s="1"/>
      <c r="G205" s="1"/>
      <c r="H205" s="2"/>
      <c r="I205" s="100"/>
      <c r="J205" s="18"/>
    </row>
    <row r="206" spans="1:10" s="102" customFormat="1" ht="21.95" customHeight="1" x14ac:dyDescent="0.3">
      <c r="A206" s="97" t="s">
        <v>41</v>
      </c>
      <c r="B206" s="17" t="s">
        <v>171</v>
      </c>
      <c r="C206" s="97"/>
      <c r="D206" s="98"/>
      <c r="E206" s="101"/>
      <c r="F206" s="101"/>
      <c r="G206" s="101"/>
      <c r="H206" s="101"/>
      <c r="I206" s="101"/>
      <c r="J206" s="12"/>
    </row>
    <row r="207" spans="1:10" ht="21.95" customHeight="1" x14ac:dyDescent="0.3">
      <c r="A207" s="97">
        <v>1</v>
      </c>
      <c r="B207" s="17" t="s">
        <v>72</v>
      </c>
      <c r="C207" s="97"/>
      <c r="D207" s="98"/>
      <c r="E207" s="1"/>
      <c r="F207" s="1"/>
      <c r="G207" s="1"/>
      <c r="H207" s="1"/>
      <c r="I207" s="1"/>
      <c r="J207" s="6"/>
    </row>
    <row r="208" spans="1:10" ht="21.95" customHeight="1" x14ac:dyDescent="0.3">
      <c r="A208" s="3">
        <v>1.1000000000000001</v>
      </c>
      <c r="B208" s="15" t="s">
        <v>273</v>
      </c>
      <c r="C208" s="3" t="s">
        <v>35</v>
      </c>
      <c r="D208" s="103">
        <v>340</v>
      </c>
      <c r="E208" s="1"/>
      <c r="F208" s="1"/>
      <c r="G208" s="1"/>
      <c r="H208" s="1"/>
      <c r="I208" s="1"/>
      <c r="J208" s="6"/>
    </row>
    <row r="209" spans="1:10" ht="21.95" customHeight="1" x14ac:dyDescent="0.3">
      <c r="A209" s="3">
        <v>1.2</v>
      </c>
      <c r="B209" s="15" t="s">
        <v>252</v>
      </c>
      <c r="C209" s="3" t="s">
        <v>35</v>
      </c>
      <c r="D209" s="104">
        <v>1</v>
      </c>
      <c r="E209" s="1"/>
      <c r="F209" s="1"/>
      <c r="G209" s="1"/>
      <c r="H209" s="1"/>
      <c r="I209" s="1"/>
      <c r="J209" s="6"/>
    </row>
    <row r="210" spans="1:10" ht="21.95" customHeight="1" x14ac:dyDescent="0.3">
      <c r="A210" s="3"/>
      <c r="B210" s="15" t="s">
        <v>251</v>
      </c>
      <c r="C210" s="3"/>
      <c r="D210" s="104"/>
      <c r="E210" s="1"/>
      <c r="F210" s="1"/>
      <c r="G210" s="1"/>
      <c r="H210" s="1"/>
      <c r="I210" s="1"/>
      <c r="J210" s="6"/>
    </row>
    <row r="211" spans="1:10" ht="21.95" customHeight="1" x14ac:dyDescent="0.3">
      <c r="A211" s="19">
        <v>1.3</v>
      </c>
      <c r="B211" s="15" t="s">
        <v>76</v>
      </c>
      <c r="C211" s="3" t="s">
        <v>33</v>
      </c>
      <c r="D211" s="105">
        <v>340</v>
      </c>
      <c r="E211" s="1"/>
      <c r="F211" s="1"/>
      <c r="G211" s="1"/>
      <c r="H211" s="1"/>
      <c r="I211" s="1"/>
      <c r="J211" s="6"/>
    </row>
    <row r="212" spans="1:10" ht="21.95" customHeight="1" x14ac:dyDescent="0.3">
      <c r="A212" s="19">
        <v>1.4</v>
      </c>
      <c r="B212" s="15" t="s">
        <v>259</v>
      </c>
      <c r="C212" s="3" t="s">
        <v>35</v>
      </c>
      <c r="D212" s="105">
        <v>1</v>
      </c>
      <c r="E212" s="1"/>
      <c r="F212" s="1"/>
      <c r="G212" s="1"/>
      <c r="H212" s="1"/>
      <c r="I212" s="1"/>
      <c r="J212" s="6"/>
    </row>
    <row r="213" spans="1:10" ht="21.95" customHeight="1" x14ac:dyDescent="0.3">
      <c r="A213" s="3"/>
      <c r="B213" s="107"/>
      <c r="C213" s="3"/>
      <c r="D213" s="103"/>
      <c r="E213" s="1"/>
      <c r="F213" s="1"/>
      <c r="G213" s="1"/>
      <c r="H213" s="1"/>
      <c r="I213" s="1"/>
      <c r="J213" s="6"/>
    </row>
    <row r="214" spans="1:10" ht="21.95" customHeight="1" x14ac:dyDescent="0.3">
      <c r="A214" s="97">
        <v>2</v>
      </c>
      <c r="B214" s="108" t="s">
        <v>38</v>
      </c>
      <c r="C214" s="97"/>
      <c r="D214" s="109"/>
      <c r="E214" s="1"/>
      <c r="F214" s="1"/>
      <c r="G214" s="1"/>
      <c r="H214" s="1"/>
      <c r="I214" s="1"/>
      <c r="J214" s="6"/>
    </row>
    <row r="215" spans="1:10" ht="21.95" customHeight="1" x14ac:dyDescent="0.3">
      <c r="A215" s="3">
        <v>2.1</v>
      </c>
      <c r="B215" s="15" t="s">
        <v>77</v>
      </c>
      <c r="C215" s="3" t="s">
        <v>33</v>
      </c>
      <c r="D215" s="103">
        <v>80</v>
      </c>
      <c r="E215" s="1"/>
      <c r="F215" s="1"/>
      <c r="G215" s="1"/>
      <c r="H215" s="1"/>
      <c r="I215" s="1"/>
      <c r="J215" s="6"/>
    </row>
    <row r="216" spans="1:10" ht="21.95" customHeight="1" x14ac:dyDescent="0.3">
      <c r="A216" s="3">
        <v>2.2000000000000002</v>
      </c>
      <c r="B216" s="15" t="s">
        <v>172</v>
      </c>
      <c r="C216" s="3" t="s">
        <v>33</v>
      </c>
      <c r="D216" s="103">
        <v>80</v>
      </c>
      <c r="E216" s="1"/>
      <c r="F216" s="1"/>
      <c r="G216" s="1"/>
      <c r="H216" s="1"/>
      <c r="I216" s="1"/>
      <c r="J216" s="6"/>
    </row>
    <row r="217" spans="1:10" ht="21.95" customHeight="1" x14ac:dyDescent="0.3">
      <c r="A217" s="3">
        <v>2.2999999999999998</v>
      </c>
      <c r="B217" s="15" t="s">
        <v>173</v>
      </c>
      <c r="C217" s="3" t="s">
        <v>33</v>
      </c>
      <c r="D217" s="103">
        <v>328</v>
      </c>
      <c r="E217" s="1"/>
      <c r="F217" s="1"/>
      <c r="G217" s="1"/>
      <c r="H217" s="1"/>
      <c r="I217" s="1"/>
      <c r="J217" s="6"/>
    </row>
    <row r="218" spans="1:10" ht="21.95" customHeight="1" x14ac:dyDescent="0.3">
      <c r="A218" s="3"/>
      <c r="B218" s="4"/>
      <c r="C218" s="3"/>
      <c r="D218" s="103"/>
      <c r="E218" s="1"/>
      <c r="F218" s="1"/>
      <c r="G218" s="1"/>
      <c r="H218" s="1"/>
      <c r="I218" s="1"/>
      <c r="J218" s="6"/>
    </row>
    <row r="219" spans="1:10" ht="21.95" customHeight="1" x14ac:dyDescent="0.3">
      <c r="A219" s="97">
        <v>3</v>
      </c>
      <c r="B219" s="111" t="s">
        <v>36</v>
      </c>
      <c r="C219" s="97"/>
      <c r="D219" s="109"/>
      <c r="E219" s="1"/>
      <c r="F219" s="1"/>
      <c r="G219" s="1"/>
      <c r="H219" s="1"/>
      <c r="I219" s="1"/>
      <c r="J219" s="6"/>
    </row>
    <row r="220" spans="1:10" ht="21.95" customHeight="1" x14ac:dyDescent="0.3">
      <c r="A220" s="3">
        <v>3.1</v>
      </c>
      <c r="B220" s="4" t="s">
        <v>272</v>
      </c>
      <c r="C220" s="3" t="s">
        <v>33</v>
      </c>
      <c r="D220" s="103">
        <v>180</v>
      </c>
      <c r="E220" s="1"/>
      <c r="F220" s="1"/>
      <c r="G220" s="1"/>
      <c r="H220" s="1"/>
      <c r="I220" s="1"/>
      <c r="J220" s="6"/>
    </row>
    <row r="221" spans="1:10" ht="21.95" customHeight="1" x14ac:dyDescent="0.3">
      <c r="A221" s="3">
        <v>3.2</v>
      </c>
      <c r="B221" s="4" t="s">
        <v>174</v>
      </c>
      <c r="C221" s="3" t="s">
        <v>33</v>
      </c>
      <c r="D221" s="103">
        <v>160</v>
      </c>
      <c r="E221" s="1"/>
      <c r="F221" s="1"/>
      <c r="G221" s="1"/>
      <c r="H221" s="1"/>
      <c r="I221" s="1"/>
      <c r="J221" s="6"/>
    </row>
    <row r="222" spans="1:10" ht="21.95" customHeight="1" x14ac:dyDescent="0.3">
      <c r="A222" s="3"/>
      <c r="B222" s="11"/>
      <c r="C222" s="3"/>
      <c r="D222" s="103"/>
      <c r="E222" s="112"/>
      <c r="F222" s="1"/>
      <c r="G222" s="112"/>
      <c r="H222" s="1"/>
      <c r="I222" s="1"/>
      <c r="J222" s="130"/>
    </row>
    <row r="223" spans="1:10" ht="21.95" customHeight="1" x14ac:dyDescent="0.3">
      <c r="A223" s="97">
        <v>4</v>
      </c>
      <c r="B223" s="111" t="s">
        <v>86</v>
      </c>
      <c r="C223" s="97"/>
      <c r="D223" s="112"/>
      <c r="E223" s="106"/>
      <c r="F223" s="1"/>
      <c r="G223" s="106"/>
      <c r="H223" s="1"/>
      <c r="I223" s="1"/>
      <c r="J223" s="6"/>
    </row>
    <row r="224" spans="1:10" s="102" customFormat="1" ht="21.95" customHeight="1" x14ac:dyDescent="0.3">
      <c r="A224" s="3">
        <v>4.0999999999999996</v>
      </c>
      <c r="B224" s="11" t="s">
        <v>175</v>
      </c>
      <c r="C224" s="3" t="s">
        <v>34</v>
      </c>
      <c r="D224" s="104">
        <v>30</v>
      </c>
      <c r="E224" s="106"/>
      <c r="F224" s="1"/>
      <c r="G224" s="106"/>
      <c r="H224" s="1"/>
      <c r="I224" s="1"/>
      <c r="J224" s="12"/>
    </row>
    <row r="225" spans="1:10" ht="21.95" customHeight="1" x14ac:dyDescent="0.3">
      <c r="A225" s="3"/>
      <c r="B225" s="11"/>
      <c r="C225" s="3"/>
      <c r="D225" s="104"/>
      <c r="E225" s="106"/>
      <c r="F225" s="1"/>
      <c r="G225" s="106"/>
      <c r="H225" s="1"/>
      <c r="I225" s="1"/>
      <c r="J225" s="6"/>
    </row>
    <row r="226" spans="1:10" ht="21.95" customHeight="1" x14ac:dyDescent="0.3">
      <c r="A226" s="3"/>
      <c r="B226" s="11"/>
      <c r="C226" s="3"/>
      <c r="D226" s="104"/>
      <c r="E226" s="106"/>
      <c r="F226" s="1"/>
      <c r="G226" s="106"/>
      <c r="H226" s="1"/>
      <c r="I226" s="1"/>
      <c r="J226" s="6"/>
    </row>
    <row r="227" spans="1:10" ht="21.95" customHeight="1" x14ac:dyDescent="0.3">
      <c r="A227" s="3"/>
      <c r="B227" s="11"/>
      <c r="C227" s="3"/>
      <c r="D227" s="104"/>
      <c r="E227" s="106"/>
      <c r="F227" s="1"/>
      <c r="G227" s="106"/>
      <c r="H227" s="1"/>
      <c r="I227" s="1"/>
      <c r="J227" s="6"/>
    </row>
    <row r="228" spans="1:10" s="102" customFormat="1" ht="21.95" customHeight="1" x14ac:dyDescent="0.3">
      <c r="A228" s="97">
        <v>5</v>
      </c>
      <c r="B228" s="111" t="s">
        <v>176</v>
      </c>
      <c r="C228" s="97"/>
      <c r="D228" s="109"/>
      <c r="E228" s="131"/>
      <c r="F228" s="1"/>
      <c r="G228" s="131"/>
      <c r="H228" s="1"/>
      <c r="I228" s="1"/>
      <c r="J228" s="12"/>
    </row>
    <row r="229" spans="1:10" ht="21.95" customHeight="1" x14ac:dyDescent="0.3">
      <c r="A229" s="97"/>
      <c r="B229" s="111" t="s">
        <v>94</v>
      </c>
      <c r="C229" s="97"/>
      <c r="D229" s="109"/>
      <c r="E229" s="106"/>
      <c r="F229" s="1"/>
      <c r="G229" s="106"/>
      <c r="H229" s="1"/>
      <c r="I229" s="1"/>
      <c r="J229" s="6"/>
    </row>
    <row r="230" spans="1:10" ht="21.95" customHeight="1" x14ac:dyDescent="0.3">
      <c r="A230" s="3">
        <v>5.0999999999999996</v>
      </c>
      <c r="B230" s="113" t="s">
        <v>96</v>
      </c>
      <c r="C230" s="3" t="s">
        <v>37</v>
      </c>
      <c r="D230" s="103">
        <v>66</v>
      </c>
      <c r="E230" s="106"/>
      <c r="F230" s="1"/>
      <c r="G230" s="106"/>
      <c r="H230" s="1"/>
      <c r="I230" s="1"/>
      <c r="J230" s="6"/>
    </row>
    <row r="231" spans="1:10" ht="21.95" customHeight="1" x14ac:dyDescent="0.3">
      <c r="A231" s="3">
        <v>5.2</v>
      </c>
      <c r="B231" s="113" t="s">
        <v>97</v>
      </c>
      <c r="C231" s="3" t="s">
        <v>37</v>
      </c>
      <c r="D231" s="103">
        <v>174</v>
      </c>
      <c r="E231" s="106"/>
      <c r="F231" s="1"/>
      <c r="G231" s="106"/>
      <c r="H231" s="1"/>
      <c r="I231" s="1"/>
      <c r="J231" s="6"/>
    </row>
    <row r="232" spans="1:10" ht="21.95" customHeight="1" x14ac:dyDescent="0.3">
      <c r="A232" s="3"/>
      <c r="B232" s="111" t="s">
        <v>101</v>
      </c>
      <c r="C232" s="3"/>
      <c r="D232" s="103"/>
      <c r="E232" s="106"/>
      <c r="F232" s="1"/>
      <c r="G232" s="106"/>
      <c r="H232" s="1"/>
      <c r="I232" s="1"/>
      <c r="J232" s="6"/>
    </row>
    <row r="233" spans="1:10" ht="21.95" customHeight="1" x14ac:dyDescent="0.3">
      <c r="A233" s="3">
        <v>5.3</v>
      </c>
      <c r="B233" s="113" t="s">
        <v>103</v>
      </c>
      <c r="C233" s="3" t="s">
        <v>37</v>
      </c>
      <c r="D233" s="103">
        <v>100</v>
      </c>
      <c r="E233" s="106"/>
      <c r="F233" s="1"/>
      <c r="G233" s="106"/>
      <c r="H233" s="1"/>
      <c r="I233" s="1"/>
      <c r="J233" s="6"/>
    </row>
    <row r="234" spans="1:10" ht="21.95" customHeight="1" x14ac:dyDescent="0.3">
      <c r="A234" s="3">
        <v>5.4</v>
      </c>
      <c r="B234" s="113" t="s">
        <v>105</v>
      </c>
      <c r="C234" s="3" t="s">
        <v>37</v>
      </c>
      <c r="D234" s="103">
        <v>29</v>
      </c>
      <c r="E234" s="106"/>
      <c r="F234" s="1"/>
      <c r="G234" s="106"/>
      <c r="H234" s="1"/>
      <c r="I234" s="1"/>
      <c r="J234" s="6"/>
    </row>
    <row r="235" spans="1:10" ht="21.95" customHeight="1" x14ac:dyDescent="0.3">
      <c r="A235" s="3">
        <v>5.5</v>
      </c>
      <c r="B235" s="113" t="s">
        <v>271</v>
      </c>
      <c r="C235" s="3" t="s">
        <v>34</v>
      </c>
      <c r="D235" s="103">
        <v>6</v>
      </c>
      <c r="E235" s="106"/>
      <c r="F235" s="1"/>
      <c r="G235" s="106"/>
      <c r="H235" s="1"/>
      <c r="I235" s="1"/>
      <c r="J235" s="6"/>
    </row>
    <row r="236" spans="1:10" ht="21.95" customHeight="1" x14ac:dyDescent="0.3">
      <c r="A236" s="3">
        <v>5.6</v>
      </c>
      <c r="B236" s="113" t="s">
        <v>118</v>
      </c>
      <c r="C236" s="3" t="s">
        <v>35</v>
      </c>
      <c r="D236" s="103">
        <v>1</v>
      </c>
      <c r="E236" s="106"/>
      <c r="F236" s="1"/>
      <c r="G236" s="106"/>
      <c r="H236" s="1"/>
      <c r="I236" s="1"/>
      <c r="J236" s="115"/>
    </row>
    <row r="237" spans="1:10" ht="21.95" customHeight="1" x14ac:dyDescent="0.3">
      <c r="A237" s="13"/>
      <c r="B237" s="113"/>
      <c r="C237" s="3"/>
      <c r="D237" s="103"/>
      <c r="E237" s="106"/>
      <c r="F237" s="1"/>
      <c r="G237" s="106"/>
      <c r="H237" s="1"/>
      <c r="I237" s="1"/>
      <c r="J237" s="116"/>
    </row>
    <row r="238" spans="1:10" ht="21.95" customHeight="1" x14ac:dyDescent="0.3">
      <c r="A238" s="97">
        <v>6</v>
      </c>
      <c r="B238" s="111" t="s">
        <v>32</v>
      </c>
      <c r="C238" s="97"/>
      <c r="D238" s="109"/>
      <c r="E238" s="106"/>
      <c r="F238" s="1"/>
      <c r="G238" s="106"/>
      <c r="H238" s="1"/>
      <c r="I238" s="1"/>
      <c r="J238" s="6"/>
    </row>
    <row r="239" spans="1:10" ht="21.95" customHeight="1" x14ac:dyDescent="0.3">
      <c r="A239" s="3">
        <v>6.1</v>
      </c>
      <c r="B239" s="11" t="s">
        <v>177</v>
      </c>
      <c r="C239" s="3" t="s">
        <v>35</v>
      </c>
      <c r="D239" s="104">
        <v>1</v>
      </c>
      <c r="E239" s="106"/>
      <c r="F239" s="1"/>
      <c r="G239" s="106"/>
      <c r="H239" s="1"/>
      <c r="I239" s="1"/>
      <c r="J239" s="6"/>
    </row>
    <row r="240" spans="1:10" ht="21.95" customHeight="1" x14ac:dyDescent="0.3">
      <c r="A240" s="3">
        <v>6.2</v>
      </c>
      <c r="B240" s="11" t="s">
        <v>178</v>
      </c>
      <c r="C240" s="3" t="s">
        <v>35</v>
      </c>
      <c r="D240" s="104">
        <v>1</v>
      </c>
      <c r="E240" s="1"/>
      <c r="F240" s="1"/>
      <c r="G240" s="101"/>
      <c r="H240" s="1"/>
      <c r="I240" s="1"/>
      <c r="J240" s="132"/>
    </row>
    <row r="241" spans="1:10" ht="21.95" customHeight="1" x14ac:dyDescent="0.3">
      <c r="A241" s="3">
        <v>6.3</v>
      </c>
      <c r="B241" s="11" t="s">
        <v>179</v>
      </c>
      <c r="C241" s="3" t="s">
        <v>35</v>
      </c>
      <c r="D241" s="5">
        <v>1</v>
      </c>
      <c r="E241" s="1"/>
      <c r="F241" s="1"/>
      <c r="G241" s="1"/>
      <c r="H241" s="1"/>
      <c r="I241" s="1"/>
      <c r="J241" s="18"/>
    </row>
    <row r="242" spans="1:10" s="102" customFormat="1" ht="21.95" customHeight="1" x14ac:dyDescent="0.3">
      <c r="A242" s="3">
        <v>6.4</v>
      </c>
      <c r="B242" s="11" t="s">
        <v>180</v>
      </c>
      <c r="C242" s="3" t="s">
        <v>35</v>
      </c>
      <c r="D242" s="5">
        <v>1</v>
      </c>
      <c r="E242" s="1"/>
      <c r="F242" s="1"/>
      <c r="G242" s="101"/>
      <c r="H242" s="1"/>
      <c r="I242" s="1"/>
      <c r="J242" s="132"/>
    </row>
    <row r="243" spans="1:10" ht="21.95" customHeight="1" x14ac:dyDescent="0.3">
      <c r="A243" s="3">
        <v>6.5</v>
      </c>
      <c r="B243" s="11" t="s">
        <v>181</v>
      </c>
      <c r="C243" s="3" t="s">
        <v>35</v>
      </c>
      <c r="D243" s="5">
        <v>1</v>
      </c>
      <c r="E243" s="1"/>
      <c r="F243" s="1"/>
      <c r="G243" s="1"/>
      <c r="H243" s="1"/>
      <c r="I243" s="1"/>
      <c r="J243" s="18"/>
    </row>
    <row r="244" spans="1:10" ht="21.95" customHeight="1" x14ac:dyDescent="0.3">
      <c r="A244" s="3">
        <v>6.6</v>
      </c>
      <c r="B244" s="11" t="s">
        <v>182</v>
      </c>
      <c r="C244" s="3" t="s">
        <v>35</v>
      </c>
      <c r="D244" s="5">
        <v>1</v>
      </c>
      <c r="E244" s="1"/>
      <c r="F244" s="1"/>
      <c r="G244" s="1"/>
      <c r="H244" s="1"/>
      <c r="I244" s="1"/>
      <c r="J244" s="18"/>
    </row>
    <row r="245" spans="1:10" ht="21.95" customHeight="1" x14ac:dyDescent="0.3">
      <c r="A245" s="3">
        <v>6.7</v>
      </c>
      <c r="B245" s="11" t="s">
        <v>183</v>
      </c>
      <c r="C245" s="3" t="s">
        <v>35</v>
      </c>
      <c r="D245" s="5">
        <v>1</v>
      </c>
      <c r="E245" s="1"/>
      <c r="F245" s="1"/>
      <c r="G245" s="1"/>
      <c r="H245" s="1"/>
      <c r="I245" s="1"/>
      <c r="J245" s="18"/>
    </row>
    <row r="246" spans="1:10" ht="21.95" customHeight="1" x14ac:dyDescent="0.3">
      <c r="A246" s="3">
        <v>6.8</v>
      </c>
      <c r="B246" s="4" t="s">
        <v>184</v>
      </c>
      <c r="C246" s="3" t="s">
        <v>35</v>
      </c>
      <c r="D246" s="5">
        <v>1</v>
      </c>
      <c r="E246" s="1"/>
      <c r="F246" s="1"/>
      <c r="G246" s="1"/>
      <c r="H246" s="1"/>
      <c r="I246" s="1"/>
      <c r="J246" s="18"/>
    </row>
    <row r="247" spans="1:10" ht="21.95" customHeight="1" x14ac:dyDescent="0.3">
      <c r="A247" s="3">
        <v>6.9</v>
      </c>
      <c r="B247" s="11" t="s">
        <v>185</v>
      </c>
      <c r="C247" s="3" t="s">
        <v>35</v>
      </c>
      <c r="D247" s="5">
        <v>1</v>
      </c>
      <c r="E247" s="1"/>
      <c r="F247" s="1"/>
      <c r="G247" s="1"/>
      <c r="H247" s="1"/>
      <c r="I247" s="1"/>
      <c r="J247" s="18"/>
    </row>
    <row r="248" spans="1:10" ht="21.95" customHeight="1" x14ac:dyDescent="0.3">
      <c r="A248" s="13">
        <v>6.1</v>
      </c>
      <c r="B248" s="11" t="s">
        <v>186</v>
      </c>
      <c r="C248" s="3" t="s">
        <v>35</v>
      </c>
      <c r="D248" s="5">
        <v>1</v>
      </c>
      <c r="E248" s="1"/>
      <c r="F248" s="1"/>
      <c r="G248" s="1"/>
      <c r="H248" s="1"/>
      <c r="I248" s="1"/>
      <c r="J248" s="18"/>
    </row>
    <row r="249" spans="1:10" ht="21.95" customHeight="1" x14ac:dyDescent="0.3">
      <c r="A249" s="3">
        <v>6.11</v>
      </c>
      <c r="B249" s="11" t="s">
        <v>187</v>
      </c>
      <c r="C249" s="3" t="s">
        <v>35</v>
      </c>
      <c r="D249" s="5">
        <v>1</v>
      </c>
      <c r="E249" s="1"/>
      <c r="F249" s="1"/>
      <c r="G249" s="1"/>
      <c r="H249" s="1"/>
      <c r="I249" s="1"/>
      <c r="J249" s="18"/>
    </row>
    <row r="250" spans="1:10" ht="21.95" customHeight="1" x14ac:dyDescent="0.3">
      <c r="A250" s="3">
        <v>6.12</v>
      </c>
      <c r="B250" s="11" t="s">
        <v>188</v>
      </c>
      <c r="C250" s="3" t="s">
        <v>35</v>
      </c>
      <c r="D250" s="5">
        <v>1</v>
      </c>
      <c r="E250" s="1"/>
      <c r="F250" s="1"/>
      <c r="G250" s="101"/>
      <c r="H250" s="1"/>
      <c r="I250" s="1"/>
      <c r="J250" s="132"/>
    </row>
    <row r="251" spans="1:10" ht="21.95" customHeight="1" x14ac:dyDescent="0.3">
      <c r="A251" s="3">
        <v>6.13</v>
      </c>
      <c r="B251" s="4" t="s">
        <v>189</v>
      </c>
      <c r="C251" s="3" t="s">
        <v>35</v>
      </c>
      <c r="D251" s="5">
        <v>1</v>
      </c>
      <c r="E251" s="106"/>
      <c r="F251" s="1"/>
      <c r="G251" s="106"/>
      <c r="H251" s="1"/>
      <c r="I251" s="1"/>
      <c r="J251" s="6"/>
    </row>
    <row r="252" spans="1:10" ht="21.95" customHeight="1" x14ac:dyDescent="0.3">
      <c r="A252" s="3">
        <v>6.14</v>
      </c>
      <c r="B252" s="4" t="s">
        <v>190</v>
      </c>
      <c r="C252" s="3" t="s">
        <v>35</v>
      </c>
      <c r="D252" s="5">
        <v>1</v>
      </c>
      <c r="E252" s="106"/>
      <c r="F252" s="1"/>
      <c r="G252" s="106"/>
      <c r="H252" s="1"/>
      <c r="I252" s="1"/>
      <c r="J252" s="6"/>
    </row>
    <row r="253" spans="1:10" ht="21.95" customHeight="1" x14ac:dyDescent="0.3">
      <c r="A253" s="3">
        <v>6.15</v>
      </c>
      <c r="B253" s="11" t="s">
        <v>191</v>
      </c>
      <c r="C253" s="3" t="s">
        <v>35</v>
      </c>
      <c r="D253" s="5">
        <v>1</v>
      </c>
      <c r="E253" s="106"/>
      <c r="F253" s="1"/>
      <c r="G253" s="106"/>
      <c r="H253" s="1"/>
      <c r="I253" s="1"/>
      <c r="J253" s="6"/>
    </row>
    <row r="254" spans="1:10" ht="21.95" customHeight="1" x14ac:dyDescent="0.3">
      <c r="A254" s="3">
        <v>6.16</v>
      </c>
      <c r="B254" s="11" t="s">
        <v>192</v>
      </c>
      <c r="C254" s="3" t="s">
        <v>35</v>
      </c>
      <c r="D254" s="5">
        <v>1</v>
      </c>
      <c r="E254" s="106"/>
      <c r="F254" s="1"/>
      <c r="G254" s="106"/>
      <c r="H254" s="1"/>
      <c r="I254" s="1"/>
      <c r="J254" s="6"/>
    </row>
    <row r="255" spans="1:10" ht="21.95" customHeight="1" x14ac:dyDescent="0.3">
      <c r="A255" s="3">
        <v>6.17</v>
      </c>
      <c r="B255" s="11" t="s">
        <v>193</v>
      </c>
      <c r="C255" s="3" t="s">
        <v>35</v>
      </c>
      <c r="D255" s="5">
        <v>1</v>
      </c>
      <c r="E255" s="106"/>
      <c r="F255" s="1"/>
      <c r="G255" s="106"/>
      <c r="H255" s="1"/>
      <c r="I255" s="1"/>
      <c r="J255" s="6"/>
    </row>
    <row r="256" spans="1:10" ht="21.95" customHeight="1" x14ac:dyDescent="0.3">
      <c r="A256" s="3">
        <v>6.18</v>
      </c>
      <c r="B256" s="11" t="s">
        <v>194</v>
      </c>
      <c r="C256" s="3" t="s">
        <v>37</v>
      </c>
      <c r="D256" s="5">
        <v>180</v>
      </c>
      <c r="E256" s="106"/>
      <c r="F256" s="1"/>
      <c r="G256" s="106"/>
      <c r="H256" s="1"/>
      <c r="I256" s="1"/>
      <c r="J256" s="6"/>
    </row>
    <row r="257" spans="1:10" ht="21.95" customHeight="1" x14ac:dyDescent="0.3">
      <c r="A257" s="19">
        <v>6.19</v>
      </c>
      <c r="B257" s="16" t="s">
        <v>195</v>
      </c>
      <c r="C257" s="19" t="s">
        <v>37</v>
      </c>
      <c r="D257" s="133">
        <v>80</v>
      </c>
      <c r="E257" s="106"/>
      <c r="F257" s="1"/>
      <c r="G257" s="106"/>
      <c r="H257" s="1"/>
      <c r="I257" s="1"/>
      <c r="J257" s="6"/>
    </row>
    <row r="258" spans="1:10" s="129" customFormat="1" ht="21.95" customHeight="1" x14ac:dyDescent="0.3">
      <c r="A258" s="13"/>
      <c r="B258" s="127"/>
      <c r="C258" s="3"/>
      <c r="D258" s="5"/>
      <c r="E258" s="1"/>
      <c r="F258" s="1"/>
      <c r="G258" s="1"/>
      <c r="H258" s="2"/>
      <c r="I258" s="100"/>
      <c r="J258" s="149"/>
    </row>
    <row r="259" spans="1:10" ht="21.95" customHeight="1" x14ac:dyDescent="0.3">
      <c r="A259" s="97" t="s">
        <v>42</v>
      </c>
      <c r="B259" s="17" t="s">
        <v>196</v>
      </c>
      <c r="C259" s="97"/>
      <c r="D259" s="98"/>
      <c r="E259" s="101"/>
      <c r="F259" s="101"/>
      <c r="G259" s="101"/>
      <c r="H259" s="101"/>
      <c r="I259" s="101"/>
      <c r="J259" s="150"/>
    </row>
    <row r="260" spans="1:10" ht="21.95" customHeight="1" x14ac:dyDescent="0.3">
      <c r="A260" s="97">
        <v>1</v>
      </c>
      <c r="B260" s="17" t="s">
        <v>72</v>
      </c>
      <c r="C260" s="97"/>
      <c r="D260" s="98"/>
      <c r="E260" s="1"/>
      <c r="F260" s="1"/>
      <c r="G260" s="1"/>
      <c r="H260" s="1"/>
      <c r="I260" s="1"/>
      <c r="J260" s="150"/>
    </row>
    <row r="261" spans="1:10" ht="21.95" customHeight="1" x14ac:dyDescent="0.3">
      <c r="A261" s="3">
        <v>1.1000000000000001</v>
      </c>
      <c r="B261" s="15" t="s">
        <v>197</v>
      </c>
      <c r="C261" s="3" t="s">
        <v>35</v>
      </c>
      <c r="D261" s="103">
        <v>1</v>
      </c>
      <c r="E261" s="1"/>
      <c r="F261" s="1"/>
      <c r="G261" s="1"/>
      <c r="H261" s="1"/>
      <c r="I261" s="1"/>
      <c r="J261" s="150"/>
    </row>
    <row r="262" spans="1:10" ht="21.95" customHeight="1" x14ac:dyDescent="0.3">
      <c r="A262" s="3">
        <v>1.2</v>
      </c>
      <c r="B262" s="15" t="s">
        <v>198</v>
      </c>
      <c r="C262" s="3" t="s">
        <v>33</v>
      </c>
      <c r="D262" s="104">
        <v>29</v>
      </c>
      <c r="E262" s="1"/>
      <c r="F262" s="1"/>
      <c r="G262" s="1"/>
      <c r="H262" s="1"/>
      <c r="I262" s="1"/>
      <c r="J262" s="150"/>
    </row>
    <row r="263" spans="1:10" ht="21.95" customHeight="1" x14ac:dyDescent="0.3">
      <c r="A263" s="3"/>
      <c r="B263" s="15"/>
      <c r="C263" s="3"/>
      <c r="D263" s="103"/>
      <c r="E263" s="1"/>
      <c r="F263" s="1"/>
      <c r="G263" s="1"/>
      <c r="H263" s="1"/>
      <c r="I263" s="1"/>
      <c r="J263" s="150"/>
    </row>
    <row r="264" spans="1:10" ht="21.95" customHeight="1" x14ac:dyDescent="0.3">
      <c r="A264" s="97">
        <v>2</v>
      </c>
      <c r="B264" s="108" t="s">
        <v>38</v>
      </c>
      <c r="C264" s="97"/>
      <c r="D264" s="109"/>
      <c r="E264" s="1"/>
      <c r="F264" s="1"/>
      <c r="G264" s="1"/>
      <c r="H264" s="1"/>
      <c r="I264" s="1"/>
      <c r="J264" s="150"/>
    </row>
    <row r="265" spans="1:10" ht="21.95" customHeight="1" x14ac:dyDescent="0.3">
      <c r="A265" s="3">
        <v>2.1</v>
      </c>
      <c r="B265" s="15" t="s">
        <v>199</v>
      </c>
      <c r="C265" s="3" t="s">
        <v>33</v>
      </c>
      <c r="D265" s="103">
        <v>35</v>
      </c>
      <c r="E265" s="1"/>
      <c r="F265" s="1"/>
      <c r="G265" s="1"/>
      <c r="H265" s="1"/>
      <c r="I265" s="1"/>
      <c r="J265" s="150"/>
    </row>
    <row r="266" spans="1:10" ht="21.95" customHeight="1" x14ac:dyDescent="0.3">
      <c r="A266" s="3">
        <v>2.2000000000000002</v>
      </c>
      <c r="B266" s="15" t="s">
        <v>172</v>
      </c>
      <c r="C266" s="3" t="s">
        <v>33</v>
      </c>
      <c r="D266" s="103">
        <v>35</v>
      </c>
      <c r="E266" s="1"/>
      <c r="F266" s="1"/>
      <c r="G266" s="1"/>
      <c r="H266" s="1"/>
      <c r="I266" s="1"/>
      <c r="J266" s="150"/>
    </row>
    <row r="267" spans="1:10" ht="21.95" customHeight="1" x14ac:dyDescent="0.3">
      <c r="A267" s="3"/>
      <c r="B267" s="4"/>
      <c r="C267" s="3"/>
      <c r="D267" s="103"/>
      <c r="E267" s="1"/>
      <c r="F267" s="1"/>
      <c r="G267" s="1"/>
      <c r="H267" s="1"/>
      <c r="I267" s="1"/>
      <c r="J267" s="150"/>
    </row>
    <row r="268" spans="1:10" ht="21.95" customHeight="1" x14ac:dyDescent="0.3">
      <c r="A268" s="97">
        <v>3</v>
      </c>
      <c r="B268" s="111" t="s">
        <v>36</v>
      </c>
      <c r="C268" s="97"/>
      <c r="D268" s="109"/>
      <c r="E268" s="1"/>
      <c r="F268" s="1"/>
      <c r="G268" s="1"/>
      <c r="H268" s="1"/>
      <c r="I268" s="1"/>
      <c r="J268" s="150"/>
    </row>
    <row r="269" spans="1:10" ht="21.95" customHeight="1" x14ac:dyDescent="0.3">
      <c r="A269" s="3">
        <v>3.1</v>
      </c>
      <c r="B269" s="4" t="s">
        <v>85</v>
      </c>
      <c r="C269" s="3" t="s">
        <v>33</v>
      </c>
      <c r="D269" s="103">
        <v>31</v>
      </c>
      <c r="E269" s="1"/>
      <c r="F269" s="1"/>
      <c r="G269" s="1"/>
      <c r="H269" s="1"/>
      <c r="I269" s="1"/>
      <c r="J269" s="150"/>
    </row>
    <row r="270" spans="1:10" ht="21.95" customHeight="1" x14ac:dyDescent="0.3">
      <c r="A270" s="3"/>
      <c r="B270" s="11"/>
      <c r="C270" s="3"/>
      <c r="D270" s="103"/>
      <c r="E270" s="112"/>
      <c r="F270" s="1"/>
      <c r="G270" s="112"/>
      <c r="H270" s="1"/>
      <c r="I270" s="1"/>
      <c r="J270" s="150"/>
    </row>
    <row r="271" spans="1:10" ht="21.95" customHeight="1" x14ac:dyDescent="0.3">
      <c r="A271" s="3"/>
      <c r="B271" s="11"/>
      <c r="C271" s="3"/>
      <c r="D271" s="103"/>
      <c r="E271" s="112"/>
      <c r="F271" s="1"/>
      <c r="G271" s="112"/>
      <c r="H271" s="1"/>
      <c r="I271" s="1"/>
      <c r="J271" s="150"/>
    </row>
    <row r="272" spans="1:10" ht="21.95" customHeight="1" x14ac:dyDescent="0.3">
      <c r="A272" s="156">
        <v>4</v>
      </c>
      <c r="B272" s="157" t="s">
        <v>86</v>
      </c>
      <c r="C272" s="156"/>
      <c r="D272" s="158"/>
      <c r="E272" s="159"/>
      <c r="F272" s="160"/>
      <c r="G272" s="159"/>
      <c r="H272" s="160"/>
      <c r="I272" s="160"/>
      <c r="J272" s="150"/>
    </row>
    <row r="273" spans="1:10" ht="21.95" customHeight="1" x14ac:dyDescent="0.3">
      <c r="A273" s="161">
        <v>4.0999999999999996</v>
      </c>
      <c r="B273" s="162" t="s">
        <v>87</v>
      </c>
      <c r="C273" s="161" t="s">
        <v>34</v>
      </c>
      <c r="D273" s="163">
        <v>12</v>
      </c>
      <c r="E273" s="159"/>
      <c r="F273" s="160"/>
      <c r="G273" s="159"/>
      <c r="H273" s="160"/>
      <c r="I273" s="160"/>
      <c r="J273" s="150"/>
    </row>
    <row r="274" spans="1:10" ht="21.95" customHeight="1" x14ac:dyDescent="0.3">
      <c r="A274" s="161">
        <v>4.2</v>
      </c>
      <c r="B274" s="162" t="s">
        <v>200</v>
      </c>
      <c r="C274" s="161" t="s">
        <v>34</v>
      </c>
      <c r="D274" s="163">
        <v>2</v>
      </c>
      <c r="E274" s="159"/>
      <c r="F274" s="160"/>
      <c r="G274" s="159"/>
      <c r="H274" s="160"/>
      <c r="I274" s="160"/>
      <c r="J274" s="150"/>
    </row>
    <row r="275" spans="1:10" ht="21.95" customHeight="1" x14ac:dyDescent="0.3">
      <c r="A275" s="161"/>
      <c r="B275" s="162"/>
      <c r="C275" s="161"/>
      <c r="D275" s="163"/>
      <c r="E275" s="159"/>
      <c r="F275" s="160"/>
      <c r="G275" s="159"/>
      <c r="H275" s="160"/>
      <c r="I275" s="160"/>
      <c r="J275" s="150"/>
    </row>
    <row r="276" spans="1:10" ht="21.95" customHeight="1" x14ac:dyDescent="0.3">
      <c r="A276" s="156">
        <v>5</v>
      </c>
      <c r="B276" s="157" t="s">
        <v>176</v>
      </c>
      <c r="C276" s="156"/>
      <c r="D276" s="164"/>
      <c r="E276" s="165"/>
      <c r="F276" s="160"/>
      <c r="G276" s="165"/>
      <c r="H276" s="160"/>
      <c r="I276" s="160"/>
      <c r="J276" s="150"/>
    </row>
    <row r="277" spans="1:10" ht="21.95" customHeight="1" x14ac:dyDescent="0.3">
      <c r="A277" s="161">
        <v>5.0999999999999996</v>
      </c>
      <c r="B277" s="166" t="s">
        <v>107</v>
      </c>
      <c r="C277" s="161" t="s">
        <v>34</v>
      </c>
      <c r="D277" s="167">
        <v>2</v>
      </c>
      <c r="E277" s="159"/>
      <c r="F277" s="160"/>
      <c r="G277" s="159"/>
      <c r="H277" s="160"/>
      <c r="I277" s="160"/>
      <c r="J277" s="150"/>
    </row>
    <row r="278" spans="1:10" ht="21.95" customHeight="1" x14ac:dyDescent="0.3">
      <c r="A278" s="161">
        <v>5.2</v>
      </c>
      <c r="B278" s="166" t="s">
        <v>117</v>
      </c>
      <c r="C278" s="161" t="s">
        <v>34</v>
      </c>
      <c r="D278" s="167">
        <v>2</v>
      </c>
      <c r="E278" s="159"/>
      <c r="F278" s="160"/>
      <c r="G278" s="159"/>
      <c r="H278" s="160"/>
      <c r="I278" s="160"/>
      <c r="J278" s="150"/>
    </row>
    <row r="279" spans="1:10" ht="21.95" customHeight="1" x14ac:dyDescent="0.3">
      <c r="A279" s="161">
        <v>5.3</v>
      </c>
      <c r="B279" s="166" t="s">
        <v>118</v>
      </c>
      <c r="C279" s="161" t="s">
        <v>35</v>
      </c>
      <c r="D279" s="167">
        <v>1</v>
      </c>
      <c r="E279" s="159"/>
      <c r="F279" s="160"/>
      <c r="G279" s="159"/>
      <c r="H279" s="160"/>
      <c r="I279" s="160"/>
      <c r="J279" s="150"/>
    </row>
    <row r="280" spans="1:10" ht="21.95" customHeight="1" x14ac:dyDescent="0.3">
      <c r="A280" s="168"/>
      <c r="B280" s="166"/>
      <c r="C280" s="161"/>
      <c r="D280" s="167"/>
      <c r="E280" s="159"/>
      <c r="F280" s="160"/>
      <c r="G280" s="159"/>
      <c r="H280" s="160"/>
      <c r="I280" s="160"/>
      <c r="J280" s="150"/>
    </row>
    <row r="281" spans="1:10" ht="21.95" customHeight="1" x14ac:dyDescent="0.3">
      <c r="A281" s="156">
        <v>6</v>
      </c>
      <c r="B281" s="157" t="s">
        <v>32</v>
      </c>
      <c r="C281" s="156"/>
      <c r="D281" s="164"/>
      <c r="E281" s="159"/>
      <c r="F281" s="160"/>
      <c r="G281" s="159"/>
      <c r="H281" s="160"/>
      <c r="I281" s="160"/>
      <c r="J281" s="150"/>
    </row>
    <row r="282" spans="1:10" ht="21.95" customHeight="1" x14ac:dyDescent="0.3">
      <c r="A282" s="161">
        <v>6.1</v>
      </c>
      <c r="B282" s="162" t="s">
        <v>150</v>
      </c>
      <c r="C282" s="161" t="s">
        <v>33</v>
      </c>
      <c r="D282" s="163">
        <v>85</v>
      </c>
      <c r="E282" s="159"/>
      <c r="F282" s="160"/>
      <c r="G282" s="159"/>
      <c r="H282" s="160"/>
      <c r="I282" s="160"/>
      <c r="J282" s="150"/>
    </row>
    <row r="283" spans="1:10" ht="21.95" customHeight="1" x14ac:dyDescent="0.3">
      <c r="A283" s="161">
        <v>6.2</v>
      </c>
      <c r="B283" s="162" t="s">
        <v>151</v>
      </c>
      <c r="C283" s="161" t="s">
        <v>40</v>
      </c>
      <c r="D283" s="163">
        <v>1</v>
      </c>
      <c r="E283" s="160"/>
      <c r="F283" s="160"/>
      <c r="G283" s="160"/>
      <c r="H283" s="160"/>
      <c r="I283" s="160"/>
      <c r="J283" s="150"/>
    </row>
    <row r="284" spans="1:10" ht="21.95" customHeight="1" x14ac:dyDescent="0.3">
      <c r="A284" s="161">
        <v>6.3</v>
      </c>
      <c r="B284" s="162" t="s">
        <v>241</v>
      </c>
      <c r="C284" s="161" t="s">
        <v>34</v>
      </c>
      <c r="D284" s="163">
        <v>6</v>
      </c>
      <c r="E284" s="160"/>
      <c r="F284" s="160"/>
      <c r="G284" s="160"/>
      <c r="H284" s="160"/>
      <c r="I284" s="160"/>
      <c r="J284" s="150"/>
    </row>
    <row r="285" spans="1:10" ht="21.95" customHeight="1" x14ac:dyDescent="0.3">
      <c r="A285" s="161">
        <v>6.4</v>
      </c>
      <c r="B285" s="162" t="s">
        <v>242</v>
      </c>
      <c r="C285" s="161" t="s">
        <v>34</v>
      </c>
      <c r="D285" s="163">
        <v>6</v>
      </c>
      <c r="E285" s="160"/>
      <c r="F285" s="160"/>
      <c r="G285" s="160"/>
      <c r="H285" s="160"/>
      <c r="I285" s="160"/>
      <c r="J285" s="150"/>
    </row>
    <row r="286" spans="1:10" ht="21.95" customHeight="1" x14ac:dyDescent="0.3">
      <c r="A286" s="161">
        <v>6.5</v>
      </c>
      <c r="B286" s="162" t="s">
        <v>243</v>
      </c>
      <c r="C286" s="161" t="s">
        <v>34</v>
      </c>
      <c r="D286" s="163">
        <v>4</v>
      </c>
      <c r="E286" s="160"/>
      <c r="F286" s="160"/>
      <c r="G286" s="160"/>
      <c r="H286" s="160"/>
      <c r="I286" s="160"/>
      <c r="J286" s="150"/>
    </row>
    <row r="287" spans="1:10" s="153" customFormat="1" ht="21.95" customHeight="1" x14ac:dyDescent="0.3">
      <c r="A287" s="169" t="s">
        <v>58</v>
      </c>
      <c r="B287" s="170" t="s">
        <v>43</v>
      </c>
      <c r="C287" s="169"/>
      <c r="D287" s="171"/>
      <c r="E287" s="172"/>
      <c r="F287" s="160"/>
      <c r="G287" s="173"/>
      <c r="H287" s="160"/>
      <c r="I287" s="160"/>
      <c r="J287" s="154"/>
    </row>
    <row r="288" spans="1:10" s="153" customFormat="1" ht="21.95" customHeight="1" x14ac:dyDescent="0.3">
      <c r="A288" s="174">
        <v>1</v>
      </c>
      <c r="B288" s="175" t="s">
        <v>232</v>
      </c>
      <c r="C288" s="174"/>
      <c r="D288" s="176"/>
      <c r="E288" s="177"/>
      <c r="F288" s="160"/>
      <c r="G288" s="178"/>
      <c r="H288" s="160"/>
      <c r="I288" s="160"/>
      <c r="J288" s="154"/>
    </row>
    <row r="289" spans="1:10" s="153" customFormat="1" ht="21.95" customHeight="1" x14ac:dyDescent="0.3">
      <c r="A289" s="174">
        <v>1.1000000000000001</v>
      </c>
      <c r="B289" s="175" t="s">
        <v>233</v>
      </c>
      <c r="C289" s="174" t="s">
        <v>34</v>
      </c>
      <c r="D289" s="176">
        <v>40</v>
      </c>
      <c r="E289" s="177"/>
      <c r="F289" s="160"/>
      <c r="G289" s="178"/>
      <c r="H289" s="160"/>
      <c r="I289" s="160"/>
      <c r="J289" s="154"/>
    </row>
    <row r="290" spans="1:10" s="153" customFormat="1" ht="21.95" customHeight="1" x14ac:dyDescent="0.3">
      <c r="A290" s="174">
        <v>1.2</v>
      </c>
      <c r="B290" s="175" t="s">
        <v>234</v>
      </c>
      <c r="C290" s="174" t="s">
        <v>34</v>
      </c>
      <c r="D290" s="176">
        <v>10</v>
      </c>
      <c r="E290" s="177"/>
      <c r="F290" s="160"/>
      <c r="G290" s="178"/>
      <c r="H290" s="160"/>
      <c r="I290" s="160"/>
      <c r="J290" s="154"/>
    </row>
    <row r="291" spans="1:10" s="153" customFormat="1" ht="21.95" customHeight="1" x14ac:dyDescent="0.3">
      <c r="A291" s="174">
        <v>1.3</v>
      </c>
      <c r="B291" s="175" t="s">
        <v>235</v>
      </c>
      <c r="C291" s="174" t="s">
        <v>34</v>
      </c>
      <c r="D291" s="176">
        <v>3</v>
      </c>
      <c r="E291" s="177"/>
      <c r="F291" s="160"/>
      <c r="G291" s="178"/>
      <c r="H291" s="160"/>
      <c r="I291" s="160"/>
      <c r="J291" s="154"/>
    </row>
    <row r="292" spans="1:10" s="153" customFormat="1" ht="21.95" customHeight="1" x14ac:dyDescent="0.3">
      <c r="A292" s="174">
        <v>1.4</v>
      </c>
      <c r="B292" s="175" t="s">
        <v>236</v>
      </c>
      <c r="C292" s="174" t="s">
        <v>34</v>
      </c>
      <c r="D292" s="176">
        <v>3</v>
      </c>
      <c r="E292" s="177"/>
      <c r="F292" s="160"/>
      <c r="G292" s="178"/>
      <c r="H292" s="160"/>
      <c r="I292" s="160"/>
      <c r="J292" s="154"/>
    </row>
    <row r="293" spans="1:10" s="153" customFormat="1" ht="21.95" customHeight="1" x14ac:dyDescent="0.3">
      <c r="A293" s="174">
        <v>1.5</v>
      </c>
      <c r="B293" s="175" t="s">
        <v>237</v>
      </c>
      <c r="C293" s="174" t="s">
        <v>34</v>
      </c>
      <c r="D293" s="176">
        <v>3</v>
      </c>
      <c r="E293" s="177"/>
      <c r="F293" s="160"/>
      <c r="G293" s="178"/>
      <c r="H293" s="160"/>
      <c r="I293" s="160"/>
      <c r="J293" s="154"/>
    </row>
    <row r="294" spans="1:10" s="153" customFormat="1" ht="21.95" customHeight="1" x14ac:dyDescent="0.3">
      <c r="A294" s="174">
        <v>1.6</v>
      </c>
      <c r="B294" s="175" t="s">
        <v>238</v>
      </c>
      <c r="C294" s="174" t="s">
        <v>34</v>
      </c>
      <c r="D294" s="176">
        <v>3</v>
      </c>
      <c r="E294" s="177"/>
      <c r="F294" s="160"/>
      <c r="G294" s="178"/>
      <c r="H294" s="160"/>
      <c r="I294" s="160"/>
      <c r="J294" s="154"/>
    </row>
    <row r="295" spans="1:10" s="153" customFormat="1" ht="21.95" customHeight="1" x14ac:dyDescent="0.3">
      <c r="A295" s="174">
        <v>1.7</v>
      </c>
      <c r="B295" s="175" t="s">
        <v>239</v>
      </c>
      <c r="C295" s="174" t="s">
        <v>34</v>
      </c>
      <c r="D295" s="176">
        <v>3</v>
      </c>
      <c r="E295" s="177"/>
      <c r="F295" s="160"/>
      <c r="G295" s="159"/>
      <c r="H295" s="160"/>
      <c r="I295" s="160"/>
      <c r="J295" s="154"/>
    </row>
    <row r="296" spans="1:10" s="153" customFormat="1" ht="21.95" customHeight="1" x14ac:dyDescent="0.3">
      <c r="A296" s="179">
        <v>1.8</v>
      </c>
      <c r="B296" s="180" t="s">
        <v>240</v>
      </c>
      <c r="C296" s="179" t="s">
        <v>40</v>
      </c>
      <c r="D296" s="176">
        <v>1</v>
      </c>
      <c r="E296" s="181"/>
      <c r="F296" s="160"/>
      <c r="G296" s="160"/>
      <c r="H296" s="160"/>
      <c r="I296" s="160"/>
      <c r="J296" s="154"/>
    </row>
    <row r="297" spans="1:10" s="153" customFormat="1" ht="21.95" customHeight="1" x14ac:dyDescent="0.3">
      <c r="A297" s="182">
        <v>2</v>
      </c>
      <c r="B297" s="183" t="s">
        <v>44</v>
      </c>
      <c r="C297" s="179"/>
      <c r="D297" s="176"/>
      <c r="E297" s="159"/>
      <c r="F297" s="160"/>
      <c r="G297" s="159"/>
      <c r="H297" s="160"/>
      <c r="I297" s="160"/>
      <c r="J297" s="154"/>
    </row>
    <row r="298" spans="1:10" s="153" customFormat="1" ht="21.95" customHeight="1" x14ac:dyDescent="0.3">
      <c r="A298" s="182">
        <v>2.1</v>
      </c>
      <c r="B298" s="183" t="s">
        <v>45</v>
      </c>
      <c r="C298" s="174" t="s">
        <v>34</v>
      </c>
      <c r="D298" s="176">
        <v>1</v>
      </c>
      <c r="E298" s="159"/>
      <c r="F298" s="160"/>
      <c r="G298" s="159"/>
      <c r="H298" s="160"/>
      <c r="I298" s="160"/>
      <c r="J298" s="154"/>
    </row>
    <row r="299" spans="1:10" s="153" customFormat="1" ht="21.95" customHeight="1" x14ac:dyDescent="0.3">
      <c r="A299" s="182">
        <v>2.2000000000000002</v>
      </c>
      <c r="B299" s="183" t="s">
        <v>46</v>
      </c>
      <c r="C299" s="174" t="s">
        <v>47</v>
      </c>
      <c r="D299" s="176">
        <v>16</v>
      </c>
      <c r="E299" s="159"/>
      <c r="F299" s="160"/>
      <c r="G299" s="159"/>
      <c r="H299" s="160"/>
      <c r="I299" s="160"/>
      <c r="J299" s="154"/>
    </row>
    <row r="300" spans="1:10" s="153" customFormat="1" ht="21.95" customHeight="1" x14ac:dyDescent="0.3">
      <c r="A300" s="182">
        <v>2.2999999999999998</v>
      </c>
      <c r="B300" s="183" t="s">
        <v>48</v>
      </c>
      <c r="C300" s="174"/>
      <c r="D300" s="176"/>
      <c r="E300" s="159"/>
      <c r="F300" s="160"/>
      <c r="G300" s="159"/>
      <c r="H300" s="160"/>
      <c r="I300" s="160"/>
      <c r="J300" s="154"/>
    </row>
    <row r="301" spans="1:10" s="153" customFormat="1" ht="21.95" customHeight="1" x14ac:dyDescent="0.3">
      <c r="A301" s="182"/>
      <c r="B301" s="183" t="s">
        <v>49</v>
      </c>
      <c r="C301" s="174" t="s">
        <v>34</v>
      </c>
      <c r="D301" s="176">
        <v>1</v>
      </c>
      <c r="E301" s="159"/>
      <c r="F301" s="160"/>
      <c r="G301" s="159"/>
      <c r="H301" s="160"/>
      <c r="I301" s="160"/>
      <c r="J301" s="154"/>
    </row>
    <row r="302" spans="1:10" s="153" customFormat="1" ht="21.95" customHeight="1" x14ac:dyDescent="0.3">
      <c r="A302" s="182"/>
      <c r="B302" s="183" t="s">
        <v>50</v>
      </c>
      <c r="C302" s="174" t="s">
        <v>34</v>
      </c>
      <c r="D302" s="176">
        <v>1</v>
      </c>
      <c r="E302" s="159"/>
      <c r="F302" s="160"/>
      <c r="G302" s="159"/>
      <c r="H302" s="160"/>
      <c r="I302" s="160"/>
      <c r="J302" s="154"/>
    </row>
    <row r="303" spans="1:10" s="153" customFormat="1" ht="21.95" customHeight="1" x14ac:dyDescent="0.3">
      <c r="A303" s="182">
        <v>2.4</v>
      </c>
      <c r="B303" s="183" t="s">
        <v>51</v>
      </c>
      <c r="C303" s="174" t="s">
        <v>34</v>
      </c>
      <c r="D303" s="176">
        <v>1</v>
      </c>
      <c r="E303" s="159"/>
      <c r="F303" s="160"/>
      <c r="G303" s="159"/>
      <c r="H303" s="160"/>
      <c r="I303" s="160"/>
      <c r="J303" s="154"/>
    </row>
    <row r="304" spans="1:10" s="153" customFormat="1" ht="21.95" customHeight="1" x14ac:dyDescent="0.3">
      <c r="A304" s="182">
        <v>2.5</v>
      </c>
      <c r="B304" s="175" t="s">
        <v>67</v>
      </c>
      <c r="C304" s="174" t="s">
        <v>34</v>
      </c>
      <c r="D304" s="176">
        <v>1</v>
      </c>
      <c r="E304" s="159"/>
      <c r="F304" s="160"/>
      <c r="G304" s="159"/>
      <c r="H304" s="160"/>
      <c r="I304" s="160"/>
      <c r="J304" s="154"/>
    </row>
    <row r="305" spans="1:10" s="153" customFormat="1" ht="21.95" customHeight="1" x14ac:dyDescent="0.3">
      <c r="A305" s="182"/>
      <c r="B305" s="175" t="s">
        <v>52</v>
      </c>
      <c r="C305" s="174" t="s">
        <v>34</v>
      </c>
      <c r="D305" s="176">
        <v>1</v>
      </c>
      <c r="E305" s="159"/>
      <c r="F305" s="160"/>
      <c r="G305" s="159"/>
      <c r="H305" s="160"/>
      <c r="I305" s="160"/>
      <c r="J305" s="154"/>
    </row>
    <row r="306" spans="1:10" s="153" customFormat="1" ht="21.95" customHeight="1" x14ac:dyDescent="0.3">
      <c r="A306" s="182"/>
      <c r="B306" s="175" t="s">
        <v>53</v>
      </c>
      <c r="C306" s="174" t="s">
        <v>34</v>
      </c>
      <c r="D306" s="176">
        <v>1</v>
      </c>
      <c r="E306" s="159"/>
      <c r="F306" s="160"/>
      <c r="G306" s="159"/>
      <c r="H306" s="160"/>
      <c r="I306" s="160"/>
      <c r="J306" s="154"/>
    </row>
    <row r="307" spans="1:10" s="153" customFormat="1" ht="21.95" customHeight="1" x14ac:dyDescent="0.3">
      <c r="A307" s="182"/>
      <c r="B307" s="175" t="s">
        <v>54</v>
      </c>
      <c r="C307" s="174" t="s">
        <v>34</v>
      </c>
      <c r="D307" s="176">
        <v>1</v>
      </c>
      <c r="E307" s="159"/>
      <c r="F307" s="160"/>
      <c r="G307" s="159"/>
      <c r="H307" s="160"/>
      <c r="I307" s="160"/>
      <c r="J307" s="154"/>
    </row>
    <row r="308" spans="1:10" s="153" customFormat="1" ht="21.95" customHeight="1" x14ac:dyDescent="0.3">
      <c r="A308" s="182"/>
      <c r="B308" s="175" t="s">
        <v>55</v>
      </c>
      <c r="C308" s="174" t="s">
        <v>34</v>
      </c>
      <c r="D308" s="176">
        <v>1</v>
      </c>
      <c r="E308" s="159"/>
      <c r="F308" s="160"/>
      <c r="G308" s="159"/>
      <c r="H308" s="160"/>
      <c r="I308" s="160"/>
      <c r="J308" s="154"/>
    </row>
    <row r="309" spans="1:10" s="153" customFormat="1" ht="21.95" customHeight="1" x14ac:dyDescent="0.3">
      <c r="A309" s="182"/>
      <c r="B309" s="175" t="s">
        <v>56</v>
      </c>
      <c r="C309" s="174" t="s">
        <v>34</v>
      </c>
      <c r="D309" s="176">
        <v>2</v>
      </c>
      <c r="E309" s="159"/>
      <c r="F309" s="160"/>
      <c r="G309" s="159"/>
      <c r="H309" s="160"/>
      <c r="I309" s="160"/>
      <c r="J309" s="154"/>
    </row>
    <row r="310" spans="1:10" s="153" customFormat="1" ht="21.95" customHeight="1" x14ac:dyDescent="0.3">
      <c r="A310" s="182">
        <v>2.6</v>
      </c>
      <c r="B310" s="175" t="s">
        <v>57</v>
      </c>
      <c r="C310" s="174" t="s">
        <v>34</v>
      </c>
      <c r="D310" s="176">
        <v>1</v>
      </c>
      <c r="E310" s="159"/>
      <c r="F310" s="160"/>
      <c r="G310" s="159"/>
      <c r="H310" s="160"/>
      <c r="I310" s="160"/>
      <c r="J310" s="154"/>
    </row>
    <row r="311" spans="1:10" s="153" customFormat="1" ht="21.95" customHeight="1" x14ac:dyDescent="0.3">
      <c r="A311" s="182">
        <v>2.7</v>
      </c>
      <c r="B311" s="175" t="s">
        <v>244</v>
      </c>
      <c r="C311" s="174" t="s">
        <v>35</v>
      </c>
      <c r="D311" s="176">
        <v>1</v>
      </c>
      <c r="E311" s="159"/>
      <c r="F311" s="160"/>
      <c r="G311" s="159"/>
      <c r="H311" s="160"/>
      <c r="I311" s="184"/>
      <c r="J311" s="154"/>
    </row>
    <row r="312" spans="1:10" ht="21.95" customHeight="1" x14ac:dyDescent="0.3">
      <c r="A312" s="182"/>
      <c r="B312" s="185" t="s">
        <v>274</v>
      </c>
      <c r="C312" s="174"/>
      <c r="D312" s="176"/>
      <c r="E312" s="159"/>
      <c r="F312" s="177"/>
      <c r="G312" s="159"/>
      <c r="H312" s="159"/>
      <c r="I312" s="186"/>
      <c r="J312" s="150"/>
    </row>
    <row r="313" spans="1:10" s="129" customFormat="1" ht="21.95" customHeight="1" x14ac:dyDescent="0.3">
      <c r="A313" s="3"/>
      <c r="B313" s="137"/>
      <c r="C313" s="135"/>
      <c r="D313" s="138"/>
      <c r="E313" s="1"/>
      <c r="F313" s="136"/>
      <c r="G313" s="1"/>
      <c r="H313" s="1"/>
      <c r="I313" s="134"/>
      <c r="J313" s="149"/>
    </row>
    <row r="314" spans="1:10" s="129" customFormat="1" ht="21.95" customHeight="1" x14ac:dyDescent="0.3">
      <c r="A314" s="3"/>
      <c r="B314" s="137"/>
      <c r="C314" s="135"/>
      <c r="D314" s="138"/>
      <c r="E314" s="1"/>
      <c r="F314" s="136"/>
      <c r="G314" s="1"/>
      <c r="H314" s="1"/>
      <c r="I314" s="1"/>
      <c r="J314" s="149"/>
    </row>
    <row r="315" spans="1:10" s="129" customFormat="1" ht="21.95" customHeight="1" x14ac:dyDescent="0.3">
      <c r="A315" s="3"/>
      <c r="B315" s="137"/>
      <c r="C315" s="135"/>
      <c r="D315" s="138"/>
      <c r="E315" s="1"/>
      <c r="F315" s="136"/>
      <c r="G315" s="1"/>
      <c r="H315" s="1"/>
      <c r="I315" s="1"/>
      <c r="J315" s="149"/>
    </row>
    <row r="316" spans="1:10" s="129" customFormat="1" ht="21.95" customHeight="1" x14ac:dyDescent="0.3">
      <c r="A316" s="3"/>
      <c r="B316" s="137"/>
      <c r="C316" s="135"/>
      <c r="D316" s="138"/>
      <c r="E316" s="1"/>
      <c r="F316" s="136"/>
      <c r="G316" s="1"/>
      <c r="H316" s="1"/>
      <c r="I316" s="1"/>
      <c r="J316" s="149"/>
    </row>
    <row r="317" spans="1:10" s="129" customFormat="1" ht="21.95" customHeight="1" x14ac:dyDescent="0.3">
      <c r="A317" s="3"/>
      <c r="B317" s="137"/>
      <c r="C317" s="135"/>
      <c r="D317" s="138"/>
      <c r="E317" s="1"/>
      <c r="F317" s="136"/>
      <c r="G317" s="1"/>
      <c r="H317" s="1"/>
      <c r="I317" s="1"/>
      <c r="J317" s="149"/>
    </row>
    <row r="318" spans="1:10" s="129" customFormat="1" ht="21.95" customHeight="1" x14ac:dyDescent="0.3">
      <c r="A318" s="3"/>
      <c r="B318" s="137"/>
      <c r="C318" s="135"/>
      <c r="D318" s="138"/>
      <c r="E318" s="1"/>
      <c r="F318" s="136"/>
      <c r="G318" s="1"/>
      <c r="H318" s="1"/>
      <c r="I318" s="1"/>
      <c r="J318" s="149"/>
    </row>
    <row r="319" spans="1:10" s="129" customFormat="1" ht="21.95" customHeight="1" x14ac:dyDescent="0.3">
      <c r="A319" s="3"/>
      <c r="B319" s="137"/>
      <c r="C319" s="135"/>
      <c r="D319" s="138"/>
      <c r="E319" s="1"/>
      <c r="F319" s="136"/>
      <c r="G319" s="1"/>
      <c r="H319" s="1"/>
      <c r="I319" s="1"/>
      <c r="J319" s="149"/>
    </row>
    <row r="320" spans="1:10" s="129" customFormat="1" ht="21.95" customHeight="1" x14ac:dyDescent="0.3">
      <c r="A320" s="3"/>
      <c r="B320" s="137"/>
      <c r="C320" s="135"/>
      <c r="D320" s="138"/>
      <c r="E320" s="1"/>
      <c r="F320" s="136"/>
      <c r="G320" s="1"/>
      <c r="H320" s="1"/>
      <c r="I320" s="1"/>
      <c r="J320" s="149"/>
    </row>
    <row r="321" spans="1:10" s="129" customFormat="1" ht="21.95" customHeight="1" x14ac:dyDescent="0.3">
      <c r="A321" s="3"/>
      <c r="B321" s="137"/>
      <c r="C321" s="135"/>
      <c r="D321" s="138"/>
      <c r="E321" s="1"/>
      <c r="F321" s="136"/>
      <c r="G321" s="1"/>
      <c r="H321" s="1"/>
      <c r="I321" s="1"/>
      <c r="J321" s="149"/>
    </row>
    <row r="322" spans="1:10" s="129" customFormat="1" ht="21.95" customHeight="1" x14ac:dyDescent="0.3">
      <c r="A322" s="3"/>
      <c r="B322" s="137"/>
      <c r="C322" s="135"/>
      <c r="D322" s="138"/>
      <c r="E322" s="1"/>
      <c r="F322" s="136"/>
      <c r="G322" s="1"/>
      <c r="H322" s="1"/>
      <c r="I322" s="1"/>
      <c r="J322" s="149"/>
    </row>
    <row r="323" spans="1:10" s="129" customFormat="1" ht="21.95" customHeight="1" x14ac:dyDescent="0.3">
      <c r="A323" s="3"/>
      <c r="B323" s="137"/>
      <c r="C323" s="135"/>
      <c r="D323" s="138"/>
      <c r="E323" s="1"/>
      <c r="F323" s="136"/>
      <c r="G323" s="1"/>
      <c r="H323" s="1"/>
      <c r="I323" s="1"/>
      <c r="J323" s="149"/>
    </row>
    <row r="324" spans="1:10" s="129" customFormat="1" ht="21.95" customHeight="1" x14ac:dyDescent="0.3">
      <c r="A324" s="3"/>
      <c r="B324" s="137"/>
      <c r="C324" s="135"/>
      <c r="D324" s="138"/>
      <c r="E324" s="1"/>
      <c r="F324" s="136"/>
      <c r="G324" s="1"/>
      <c r="H324" s="1"/>
      <c r="I324" s="1"/>
      <c r="J324" s="149"/>
    </row>
    <row r="325" spans="1:10" s="129" customFormat="1" ht="21.95" customHeight="1" x14ac:dyDescent="0.3">
      <c r="A325" s="3"/>
      <c r="B325" s="137"/>
      <c r="C325" s="135"/>
      <c r="D325" s="138"/>
      <c r="E325" s="1"/>
      <c r="F325" s="136"/>
      <c r="G325" s="1"/>
      <c r="H325" s="1"/>
      <c r="I325" s="1"/>
      <c r="J325" s="149"/>
    </row>
    <row r="326" spans="1:10" s="129" customFormat="1" ht="21.95" customHeight="1" x14ac:dyDescent="0.3">
      <c r="A326" s="3"/>
      <c r="B326" s="137"/>
      <c r="C326" s="135"/>
      <c r="D326" s="138"/>
      <c r="E326" s="1"/>
      <c r="F326" s="136"/>
      <c r="G326" s="1"/>
      <c r="H326" s="1"/>
      <c r="I326" s="1"/>
      <c r="J326" s="149"/>
    </row>
    <row r="327" spans="1:10" s="129" customFormat="1" ht="21.95" customHeight="1" x14ac:dyDescent="0.3">
      <c r="A327" s="3"/>
      <c r="B327" s="137"/>
      <c r="C327" s="135"/>
      <c r="D327" s="138"/>
      <c r="E327" s="1"/>
      <c r="F327" s="136"/>
      <c r="G327" s="1"/>
      <c r="H327" s="1"/>
      <c r="I327" s="1"/>
      <c r="J327" s="149"/>
    </row>
    <row r="328" spans="1:10" s="129" customFormat="1" ht="21.95" customHeight="1" x14ac:dyDescent="0.3">
      <c r="A328" s="3"/>
      <c r="B328" s="137"/>
      <c r="C328" s="135"/>
      <c r="D328" s="138"/>
      <c r="E328" s="1"/>
      <c r="F328" s="136"/>
      <c r="G328" s="1"/>
      <c r="H328" s="1"/>
      <c r="I328" s="1"/>
      <c r="J328" s="149"/>
    </row>
    <row r="329" spans="1:10" s="129" customFormat="1" ht="21.95" customHeight="1" x14ac:dyDescent="0.3">
      <c r="A329" s="3"/>
      <c r="B329" s="137"/>
      <c r="C329" s="135"/>
      <c r="D329" s="138"/>
      <c r="E329" s="1"/>
      <c r="F329" s="136"/>
      <c r="G329" s="1"/>
      <c r="H329" s="1"/>
      <c r="I329" s="1"/>
      <c r="J329" s="149"/>
    </row>
    <row r="330" spans="1:10" s="129" customFormat="1" ht="21.95" customHeight="1" x14ac:dyDescent="0.3">
      <c r="A330" s="3"/>
      <c r="B330" s="137"/>
      <c r="C330" s="135"/>
      <c r="D330" s="138"/>
      <c r="E330" s="1"/>
      <c r="F330" s="136"/>
      <c r="G330" s="1"/>
      <c r="H330" s="1"/>
      <c r="I330" s="1"/>
      <c r="J330" s="149"/>
    </row>
    <row r="331" spans="1:10" s="129" customFormat="1" ht="21.95" customHeight="1" x14ac:dyDescent="0.3">
      <c r="A331" s="3"/>
      <c r="B331" s="137"/>
      <c r="C331" s="135"/>
      <c r="D331" s="138"/>
      <c r="E331" s="1"/>
      <c r="F331" s="136"/>
      <c r="G331" s="1"/>
      <c r="H331" s="1"/>
      <c r="I331" s="1"/>
      <c r="J331" s="149"/>
    </row>
    <row r="332" spans="1:10" s="129" customFormat="1" ht="21.95" customHeight="1" x14ac:dyDescent="0.3">
      <c r="A332" s="3"/>
      <c r="B332" s="137"/>
      <c r="C332" s="135"/>
      <c r="D332" s="138"/>
      <c r="E332" s="1"/>
      <c r="F332" s="136"/>
      <c r="G332" s="1"/>
      <c r="H332" s="1"/>
      <c r="I332" s="1"/>
      <c r="J332" s="149"/>
    </row>
    <row r="333" spans="1:10" s="129" customFormat="1" ht="21.95" customHeight="1" x14ac:dyDescent="0.3">
      <c r="A333" s="3"/>
      <c r="B333" s="137"/>
      <c r="C333" s="135"/>
      <c r="D333" s="138"/>
      <c r="E333" s="1"/>
      <c r="F333" s="136"/>
      <c r="G333" s="1"/>
      <c r="H333" s="1"/>
      <c r="I333" s="1"/>
      <c r="J333" s="149"/>
    </row>
    <row r="334" spans="1:10" s="129" customFormat="1" ht="21.95" customHeight="1" x14ac:dyDescent="0.3">
      <c r="A334" s="3"/>
      <c r="B334" s="137"/>
      <c r="C334" s="135"/>
      <c r="D334" s="138"/>
      <c r="E334" s="1"/>
      <c r="F334" s="136"/>
      <c r="G334" s="1"/>
      <c r="H334" s="1"/>
      <c r="I334" s="1"/>
      <c r="J334" s="149"/>
    </row>
    <row r="335" spans="1:10" s="129" customFormat="1" ht="21.95" customHeight="1" x14ac:dyDescent="0.3">
      <c r="A335" s="3"/>
      <c r="B335" s="137"/>
      <c r="C335" s="135"/>
      <c r="D335" s="138"/>
      <c r="E335" s="1"/>
      <c r="F335" s="136"/>
      <c r="G335" s="1"/>
      <c r="H335" s="1"/>
      <c r="I335" s="1"/>
      <c r="J335" s="149"/>
    </row>
    <row r="336" spans="1:10" s="129" customFormat="1" ht="21.95" customHeight="1" x14ac:dyDescent="0.3">
      <c r="A336" s="3"/>
      <c r="B336" s="137"/>
      <c r="C336" s="135"/>
      <c r="D336" s="138"/>
      <c r="E336" s="1"/>
      <c r="F336" s="136"/>
      <c r="G336" s="1"/>
      <c r="H336" s="1"/>
      <c r="I336" s="1"/>
      <c r="J336" s="149"/>
    </row>
    <row r="337" spans="1:10" s="129" customFormat="1" ht="21.95" customHeight="1" x14ac:dyDescent="0.3">
      <c r="A337" s="3"/>
      <c r="B337" s="137"/>
      <c r="C337" s="135"/>
      <c r="D337" s="138"/>
      <c r="E337" s="1"/>
      <c r="F337" s="136"/>
      <c r="G337" s="1"/>
      <c r="H337" s="1"/>
      <c r="I337" s="1"/>
      <c r="J337" s="149"/>
    </row>
    <row r="338" spans="1:10" s="129" customFormat="1" ht="21.95" customHeight="1" x14ac:dyDescent="0.3">
      <c r="A338" s="3"/>
      <c r="B338" s="137"/>
      <c r="C338" s="135"/>
      <c r="D338" s="138"/>
      <c r="E338" s="1"/>
      <c r="F338" s="136"/>
      <c r="G338" s="1"/>
      <c r="H338" s="1"/>
      <c r="I338" s="1"/>
      <c r="J338" s="149"/>
    </row>
    <row r="339" spans="1:10" s="129" customFormat="1" ht="21.95" customHeight="1" x14ac:dyDescent="0.3">
      <c r="A339" s="3"/>
      <c r="B339" s="137"/>
      <c r="C339" s="135"/>
      <c r="D339" s="138"/>
      <c r="E339" s="1"/>
      <c r="F339" s="136"/>
      <c r="G339" s="1"/>
      <c r="H339" s="1"/>
      <c r="I339" s="1"/>
      <c r="J339" s="149"/>
    </row>
    <row r="340" spans="1:10" s="129" customFormat="1" ht="21.95" customHeight="1" x14ac:dyDescent="0.3">
      <c r="A340" s="3"/>
      <c r="B340" s="137"/>
      <c r="C340" s="135"/>
      <c r="D340" s="138"/>
      <c r="E340" s="1"/>
      <c r="F340" s="136"/>
      <c r="G340" s="1"/>
      <c r="H340" s="1"/>
      <c r="I340" s="1">
        <f t="shared" ref="I340" si="3">H340+F340</f>
        <v>0</v>
      </c>
      <c r="J340" s="149"/>
    </row>
    <row r="341" spans="1:10" s="129" customFormat="1" ht="21.95" customHeight="1" x14ac:dyDescent="0.3">
      <c r="A341" s="139"/>
      <c r="B341" s="137"/>
      <c r="C341" s="139"/>
      <c r="D341" s="140"/>
      <c r="E341" s="141"/>
      <c r="F341" s="141"/>
      <c r="G341" s="142"/>
      <c r="H341" s="142"/>
      <c r="I341" s="142"/>
      <c r="J341" s="149"/>
    </row>
    <row r="342" spans="1:10" ht="21.95" customHeight="1" x14ac:dyDescent="0.3">
      <c r="A342" s="143"/>
      <c r="B342" s="144"/>
      <c r="C342" s="143"/>
      <c r="D342" s="145"/>
      <c r="E342" s="146"/>
      <c r="F342" s="146"/>
      <c r="G342" s="146"/>
      <c r="H342" s="146"/>
      <c r="I342" s="146"/>
      <c r="J342" s="151"/>
    </row>
  </sheetData>
  <mergeCells count="15">
    <mergeCell ref="C5:J5"/>
    <mergeCell ref="A6:A7"/>
    <mergeCell ref="B6:B7"/>
    <mergeCell ref="C6:C7"/>
    <mergeCell ref="D6:D7"/>
    <mergeCell ref="E6:F6"/>
    <mergeCell ref="G6:H6"/>
    <mergeCell ref="J6:J7"/>
    <mergeCell ref="C4:G4"/>
    <mergeCell ref="H4:J4"/>
    <mergeCell ref="A1:J1"/>
    <mergeCell ref="A2:J2"/>
    <mergeCell ref="A3:B3"/>
    <mergeCell ref="C3:G3"/>
    <mergeCell ref="H3:J3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="85" zoomScaleNormal="85" workbookViewId="0">
      <selection activeCell="C6" sqref="C6:C7"/>
    </sheetView>
  </sheetViews>
  <sheetFormatPr defaultColWidth="9.140625" defaultRowHeight="21.95" customHeight="1" x14ac:dyDescent="0.3"/>
  <cols>
    <col min="1" max="1" width="7.42578125" style="249" customWidth="1"/>
    <col min="2" max="2" width="56.7109375" style="187" customWidth="1"/>
    <col min="3" max="3" width="8.7109375" style="187" customWidth="1"/>
    <col min="4" max="4" width="8.7109375" style="250" customWidth="1"/>
    <col min="5" max="8" width="13.140625" style="251" customWidth="1"/>
    <col min="9" max="9" width="15.7109375" style="251" customWidth="1"/>
    <col min="10" max="10" width="14.7109375" style="187" customWidth="1"/>
    <col min="11" max="11" width="15.140625" style="187" customWidth="1"/>
    <col min="12" max="16384" width="9.140625" style="187"/>
  </cols>
  <sheetData>
    <row r="1" spans="1:11" ht="21.95" customHeight="1" x14ac:dyDescent="0.3">
      <c r="A1" s="290" t="s">
        <v>16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1" ht="21.95" customHeight="1" x14ac:dyDescent="0.3">
      <c r="A2" s="291" t="s">
        <v>310</v>
      </c>
      <c r="B2" s="278"/>
      <c r="C2" s="278"/>
      <c r="D2" s="278"/>
      <c r="E2" s="278"/>
      <c r="F2" s="278"/>
      <c r="G2" s="278"/>
      <c r="H2" s="278"/>
      <c r="I2" s="278"/>
      <c r="J2" s="279"/>
    </row>
    <row r="3" spans="1:11" s="188" customFormat="1" ht="21.95" customHeight="1" x14ac:dyDescent="0.3">
      <c r="A3" s="291" t="s">
        <v>254</v>
      </c>
      <c r="B3" s="278"/>
      <c r="C3" s="278" t="s">
        <v>278</v>
      </c>
      <c r="D3" s="278"/>
      <c r="E3" s="278"/>
      <c r="F3" s="278"/>
      <c r="G3" s="278"/>
      <c r="H3" s="278" t="s">
        <v>17</v>
      </c>
      <c r="I3" s="278"/>
      <c r="J3" s="279"/>
    </row>
    <row r="4" spans="1:11" s="188" customFormat="1" ht="21.95" customHeight="1" x14ac:dyDescent="0.3">
      <c r="A4" s="189" t="s">
        <v>27</v>
      </c>
      <c r="B4" s="190"/>
      <c r="C4" s="278" t="s">
        <v>23</v>
      </c>
      <c r="D4" s="278"/>
      <c r="E4" s="278"/>
      <c r="F4" s="278"/>
      <c r="G4" s="278"/>
      <c r="H4" s="278" t="s">
        <v>18</v>
      </c>
      <c r="I4" s="278"/>
      <c r="J4" s="279"/>
    </row>
    <row r="5" spans="1:11" s="188" customFormat="1" ht="21.95" customHeight="1" x14ac:dyDescent="0.3">
      <c r="A5" s="189" t="s">
        <v>306</v>
      </c>
      <c r="B5" s="190"/>
      <c r="C5" s="278" t="s">
        <v>311</v>
      </c>
      <c r="D5" s="278"/>
      <c r="E5" s="278"/>
      <c r="F5" s="278"/>
      <c r="G5" s="278"/>
      <c r="H5" s="278"/>
      <c r="I5" s="278"/>
      <c r="J5" s="279"/>
    </row>
    <row r="6" spans="1:11" ht="21.95" customHeight="1" x14ac:dyDescent="0.3">
      <c r="A6" s="280" t="s">
        <v>3</v>
      </c>
      <c r="B6" s="282" t="s">
        <v>0</v>
      </c>
      <c r="C6" s="282" t="s">
        <v>1</v>
      </c>
      <c r="D6" s="284" t="s">
        <v>2</v>
      </c>
      <c r="E6" s="286" t="s">
        <v>19</v>
      </c>
      <c r="F6" s="287"/>
      <c r="G6" s="288" t="s">
        <v>15</v>
      </c>
      <c r="H6" s="289"/>
      <c r="I6" s="191" t="s">
        <v>20</v>
      </c>
      <c r="J6" s="283" t="s">
        <v>21</v>
      </c>
    </row>
    <row r="7" spans="1:11" ht="21.95" customHeight="1" x14ac:dyDescent="0.3">
      <c r="A7" s="281"/>
      <c r="B7" s="283"/>
      <c r="C7" s="283"/>
      <c r="D7" s="285"/>
      <c r="E7" s="192" t="s">
        <v>22</v>
      </c>
      <c r="F7" s="192" t="s">
        <v>4</v>
      </c>
      <c r="G7" s="193" t="s">
        <v>22</v>
      </c>
      <c r="H7" s="194" t="s">
        <v>4</v>
      </c>
      <c r="I7" s="192" t="s">
        <v>15</v>
      </c>
      <c r="J7" s="283"/>
    </row>
    <row r="8" spans="1:11" s="202" customFormat="1" ht="21.95" customHeight="1" x14ac:dyDescent="0.3">
      <c r="A8" s="195" t="s">
        <v>59</v>
      </c>
      <c r="B8" s="196" t="s">
        <v>201</v>
      </c>
      <c r="C8" s="195"/>
      <c r="D8" s="197"/>
      <c r="E8" s="198"/>
      <c r="F8" s="198"/>
      <c r="G8" s="199"/>
      <c r="H8" s="199"/>
      <c r="I8" s="200"/>
      <c r="J8" s="201"/>
    </row>
    <row r="9" spans="1:11" s="209" customFormat="1" ht="21.95" customHeight="1" x14ac:dyDescent="0.3">
      <c r="A9" s="203">
        <v>1</v>
      </c>
      <c r="B9" s="180" t="s">
        <v>60</v>
      </c>
      <c r="C9" s="204"/>
      <c r="D9" s="205"/>
      <c r="E9" s="206"/>
      <c r="F9" s="206"/>
      <c r="G9" s="207"/>
      <c r="H9" s="207"/>
      <c r="I9" s="207"/>
      <c r="J9" s="208"/>
    </row>
    <row r="10" spans="1:11" ht="21.95" customHeight="1" x14ac:dyDescent="0.3">
      <c r="A10" s="203">
        <v>1.1000000000000001</v>
      </c>
      <c r="B10" s="210" t="s">
        <v>279</v>
      </c>
      <c r="C10" s="203" t="s">
        <v>34</v>
      </c>
      <c r="D10" s="211">
        <v>4</v>
      </c>
      <c r="E10" s="212">
        <v>12000</v>
      </c>
      <c r="F10" s="212">
        <f>E10*D10</f>
        <v>48000</v>
      </c>
      <c r="G10" s="213"/>
      <c r="H10" s="213"/>
      <c r="I10" s="213">
        <f>H10+F10</f>
        <v>48000</v>
      </c>
      <c r="J10" s="214"/>
    </row>
    <row r="11" spans="1:11" ht="21.95" customHeight="1" x14ac:dyDescent="0.3">
      <c r="A11" s="203"/>
      <c r="B11" s="215" t="s">
        <v>203</v>
      </c>
      <c r="C11" s="203" t="s">
        <v>34</v>
      </c>
      <c r="D11" s="211">
        <v>13</v>
      </c>
      <c r="E11" s="212">
        <v>2300</v>
      </c>
      <c r="F11" s="212">
        <f t="shared" ref="F11:F41" si="0">E11*D11</f>
        <v>29900</v>
      </c>
      <c r="G11" s="213"/>
      <c r="H11" s="213"/>
      <c r="I11" s="213">
        <f t="shared" ref="I11:I41" si="1">H11+F11</f>
        <v>29900</v>
      </c>
      <c r="J11" s="214"/>
    </row>
    <row r="12" spans="1:11" ht="21.95" customHeight="1" x14ac:dyDescent="0.3">
      <c r="A12" s="216"/>
      <c r="B12" s="210" t="s">
        <v>204</v>
      </c>
      <c r="C12" s="203" t="s">
        <v>34</v>
      </c>
      <c r="D12" s="217">
        <v>6</v>
      </c>
      <c r="E12" s="218">
        <v>1900</v>
      </c>
      <c r="F12" s="212">
        <f t="shared" si="0"/>
        <v>11400</v>
      </c>
      <c r="G12" s="213"/>
      <c r="H12" s="213"/>
      <c r="I12" s="213">
        <f t="shared" si="1"/>
        <v>11400</v>
      </c>
      <c r="J12" s="214"/>
    </row>
    <row r="13" spans="1:11" ht="21.95" customHeight="1" x14ac:dyDescent="0.3">
      <c r="A13" s="216"/>
      <c r="B13" s="175" t="s">
        <v>205</v>
      </c>
      <c r="C13" s="203" t="s">
        <v>34</v>
      </c>
      <c r="D13" s="217">
        <v>8</v>
      </c>
      <c r="E13" s="218">
        <v>1600</v>
      </c>
      <c r="F13" s="212">
        <f t="shared" si="0"/>
        <v>12800</v>
      </c>
      <c r="G13" s="213"/>
      <c r="H13" s="213"/>
      <c r="I13" s="213">
        <f t="shared" si="1"/>
        <v>12800</v>
      </c>
      <c r="J13" s="214"/>
    </row>
    <row r="14" spans="1:11" ht="21.95" customHeight="1" x14ac:dyDescent="0.3">
      <c r="A14" s="216">
        <v>1.2</v>
      </c>
      <c r="B14" s="175" t="s">
        <v>206</v>
      </c>
      <c r="C14" s="203" t="s">
        <v>34</v>
      </c>
      <c r="D14" s="217">
        <v>3</v>
      </c>
      <c r="E14" s="218">
        <v>32500</v>
      </c>
      <c r="F14" s="212">
        <f t="shared" si="0"/>
        <v>97500</v>
      </c>
      <c r="G14" s="213"/>
      <c r="H14" s="213"/>
      <c r="I14" s="213">
        <f t="shared" si="1"/>
        <v>97500</v>
      </c>
      <c r="J14" s="214"/>
    </row>
    <row r="15" spans="1:11" ht="21.95" customHeight="1" x14ac:dyDescent="0.3">
      <c r="A15" s="216">
        <v>1.3</v>
      </c>
      <c r="B15" s="210" t="s">
        <v>207</v>
      </c>
      <c r="C15" s="203" t="s">
        <v>34</v>
      </c>
      <c r="D15" s="217">
        <v>3</v>
      </c>
      <c r="E15" s="218">
        <v>8250</v>
      </c>
      <c r="F15" s="212">
        <f t="shared" si="0"/>
        <v>24750</v>
      </c>
      <c r="G15" s="213"/>
      <c r="H15" s="213"/>
      <c r="I15" s="213">
        <f t="shared" si="1"/>
        <v>24750</v>
      </c>
      <c r="J15" s="214"/>
    </row>
    <row r="16" spans="1:11" ht="21.95" customHeight="1" x14ac:dyDescent="0.3">
      <c r="A16" s="216">
        <v>1.4</v>
      </c>
      <c r="B16" s="210" t="s">
        <v>208</v>
      </c>
      <c r="C16" s="216" t="s">
        <v>34</v>
      </c>
      <c r="D16" s="217">
        <v>3</v>
      </c>
      <c r="E16" s="218">
        <v>12500</v>
      </c>
      <c r="F16" s="212">
        <f t="shared" si="0"/>
        <v>37500</v>
      </c>
      <c r="G16" s="213"/>
      <c r="H16" s="213"/>
      <c r="I16" s="213">
        <f t="shared" si="1"/>
        <v>37500</v>
      </c>
      <c r="J16" s="214"/>
      <c r="K16" s="219"/>
    </row>
    <row r="17" spans="1:11" ht="21.95" customHeight="1" x14ac:dyDescent="0.3">
      <c r="A17" s="216">
        <v>1.5</v>
      </c>
      <c r="B17" s="210" t="s">
        <v>209</v>
      </c>
      <c r="C17" s="203" t="s">
        <v>34</v>
      </c>
      <c r="D17" s="217">
        <v>1</v>
      </c>
      <c r="E17" s="218">
        <v>7750</v>
      </c>
      <c r="F17" s="212">
        <f t="shared" si="0"/>
        <v>7750</v>
      </c>
      <c r="G17" s="213"/>
      <c r="H17" s="213"/>
      <c r="I17" s="213">
        <f t="shared" si="1"/>
        <v>7750</v>
      </c>
      <c r="J17" s="214"/>
      <c r="K17" s="219"/>
    </row>
    <row r="18" spans="1:11" ht="21.95" customHeight="1" x14ac:dyDescent="0.3">
      <c r="A18" s="203"/>
      <c r="B18" s="220" t="s">
        <v>210</v>
      </c>
      <c r="C18" s="203"/>
      <c r="D18" s="211"/>
      <c r="E18" s="212"/>
      <c r="F18" s="212"/>
      <c r="G18" s="213"/>
      <c r="H18" s="213"/>
      <c r="I18" s="213"/>
      <c r="J18" s="214"/>
    </row>
    <row r="19" spans="1:11" ht="21.95" customHeight="1" x14ac:dyDescent="0.3">
      <c r="A19" s="203">
        <v>1.6</v>
      </c>
      <c r="B19" s="221" t="s">
        <v>202</v>
      </c>
      <c r="C19" s="203" t="s">
        <v>34</v>
      </c>
      <c r="D19" s="211">
        <v>15</v>
      </c>
      <c r="E19" s="212">
        <v>19000</v>
      </c>
      <c r="F19" s="212">
        <f t="shared" si="0"/>
        <v>285000</v>
      </c>
      <c r="G19" s="213"/>
      <c r="H19" s="213"/>
      <c r="I19" s="213">
        <f t="shared" si="1"/>
        <v>285000</v>
      </c>
      <c r="J19" s="214"/>
    </row>
    <row r="20" spans="1:11" ht="21.95" customHeight="1" x14ac:dyDescent="0.3">
      <c r="A20" s="203">
        <v>1.7</v>
      </c>
      <c r="B20" s="220" t="s">
        <v>304</v>
      </c>
      <c r="C20" s="203" t="s">
        <v>34</v>
      </c>
      <c r="D20" s="211">
        <v>2</v>
      </c>
      <c r="E20" s="212">
        <v>22000</v>
      </c>
      <c r="F20" s="212">
        <f t="shared" si="0"/>
        <v>44000</v>
      </c>
      <c r="G20" s="213"/>
      <c r="H20" s="213"/>
      <c r="I20" s="213">
        <f t="shared" si="1"/>
        <v>44000</v>
      </c>
      <c r="J20" s="214"/>
    </row>
    <row r="21" spans="1:11" ht="21.95" customHeight="1" x14ac:dyDescent="0.3">
      <c r="A21" s="203"/>
      <c r="B21" s="220"/>
      <c r="C21" s="203"/>
      <c r="D21" s="211"/>
      <c r="E21" s="212"/>
      <c r="F21" s="212"/>
      <c r="G21" s="213"/>
      <c r="H21" s="213"/>
      <c r="I21" s="213"/>
      <c r="J21" s="214"/>
    </row>
    <row r="22" spans="1:11" ht="21.95" customHeight="1" x14ac:dyDescent="0.3">
      <c r="A22" s="203">
        <v>2</v>
      </c>
      <c r="B22" s="180" t="s">
        <v>61</v>
      </c>
      <c r="C22" s="203"/>
      <c r="D22" s="211"/>
      <c r="E22" s="212"/>
      <c r="F22" s="212"/>
      <c r="G22" s="213"/>
      <c r="H22" s="213"/>
      <c r="I22" s="213"/>
      <c r="J22" s="214"/>
    </row>
    <row r="23" spans="1:11" ht="21.95" customHeight="1" x14ac:dyDescent="0.3">
      <c r="A23" s="203">
        <v>2.1</v>
      </c>
      <c r="B23" s="180" t="s">
        <v>211</v>
      </c>
      <c r="C23" s="203" t="s">
        <v>34</v>
      </c>
      <c r="D23" s="211">
        <v>22</v>
      </c>
      <c r="E23" s="212">
        <v>4125</v>
      </c>
      <c r="F23" s="212">
        <f t="shared" si="0"/>
        <v>90750</v>
      </c>
      <c r="G23" s="213"/>
      <c r="H23" s="213"/>
      <c r="I23" s="213">
        <f t="shared" si="1"/>
        <v>90750</v>
      </c>
      <c r="J23" s="214"/>
    </row>
    <row r="24" spans="1:11" ht="21.95" customHeight="1" x14ac:dyDescent="0.3">
      <c r="A24" s="203">
        <v>2.2000000000000002</v>
      </c>
      <c r="B24" s="180" t="s">
        <v>212</v>
      </c>
      <c r="C24" s="203" t="s">
        <v>34</v>
      </c>
      <c r="D24" s="211">
        <v>3</v>
      </c>
      <c r="E24" s="212">
        <v>6250</v>
      </c>
      <c r="F24" s="212">
        <f t="shared" si="0"/>
        <v>18750</v>
      </c>
      <c r="G24" s="213"/>
      <c r="H24" s="213"/>
      <c r="I24" s="213">
        <f t="shared" si="1"/>
        <v>18750</v>
      </c>
      <c r="J24" s="214"/>
    </row>
    <row r="25" spans="1:11" ht="21.95" customHeight="1" x14ac:dyDescent="0.3">
      <c r="A25" s="203">
        <v>2.2999999999999998</v>
      </c>
      <c r="B25" s="220" t="s">
        <v>213</v>
      </c>
      <c r="C25" s="203" t="s">
        <v>34</v>
      </c>
      <c r="D25" s="211">
        <v>6</v>
      </c>
      <c r="E25" s="212">
        <v>3750</v>
      </c>
      <c r="F25" s="212">
        <f t="shared" si="0"/>
        <v>22500</v>
      </c>
      <c r="G25" s="213"/>
      <c r="H25" s="213"/>
      <c r="I25" s="213">
        <f t="shared" si="1"/>
        <v>22500</v>
      </c>
      <c r="J25" s="222"/>
    </row>
    <row r="26" spans="1:11" ht="21.95" customHeight="1" x14ac:dyDescent="0.3">
      <c r="A26" s="203">
        <v>2.4</v>
      </c>
      <c r="B26" s="220" t="s">
        <v>214</v>
      </c>
      <c r="C26" s="203" t="s">
        <v>34</v>
      </c>
      <c r="D26" s="211">
        <v>12</v>
      </c>
      <c r="E26" s="212">
        <v>3750</v>
      </c>
      <c r="F26" s="212">
        <f t="shared" si="0"/>
        <v>45000</v>
      </c>
      <c r="G26" s="213"/>
      <c r="H26" s="213"/>
      <c r="I26" s="213">
        <f t="shared" si="1"/>
        <v>45000</v>
      </c>
      <c r="J26" s="222"/>
    </row>
    <row r="27" spans="1:11" ht="21.95" customHeight="1" x14ac:dyDescent="0.3">
      <c r="A27" s="203">
        <v>2.5</v>
      </c>
      <c r="B27" s="220" t="s">
        <v>215</v>
      </c>
      <c r="C27" s="203" t="s">
        <v>34</v>
      </c>
      <c r="D27" s="211">
        <v>1</v>
      </c>
      <c r="E27" s="212">
        <v>32500</v>
      </c>
      <c r="F27" s="212">
        <f t="shared" si="0"/>
        <v>32500</v>
      </c>
      <c r="G27" s="213"/>
      <c r="H27" s="213"/>
      <c r="I27" s="213">
        <f t="shared" si="1"/>
        <v>32500</v>
      </c>
      <c r="J27" s="222"/>
    </row>
    <row r="28" spans="1:11" ht="21.95" customHeight="1" x14ac:dyDescent="0.3">
      <c r="A28" s="203"/>
      <c r="B28" s="220"/>
      <c r="C28" s="203"/>
      <c r="D28" s="211"/>
      <c r="E28" s="212"/>
      <c r="F28" s="212"/>
      <c r="G28" s="213"/>
      <c r="H28" s="213"/>
      <c r="I28" s="213"/>
      <c r="J28" s="222"/>
    </row>
    <row r="29" spans="1:11" ht="21.95" customHeight="1" x14ac:dyDescent="0.3">
      <c r="A29" s="203"/>
      <c r="B29" s="220"/>
      <c r="C29" s="203"/>
      <c r="D29" s="211"/>
      <c r="E29" s="212"/>
      <c r="F29" s="212"/>
      <c r="G29" s="213"/>
      <c r="H29" s="213"/>
      <c r="I29" s="213"/>
      <c r="J29" s="222"/>
    </row>
    <row r="30" spans="1:11" ht="21.95" customHeight="1" x14ac:dyDescent="0.3">
      <c r="A30" s="203"/>
      <c r="B30" s="223" t="s">
        <v>216</v>
      </c>
      <c r="C30" s="203"/>
      <c r="D30" s="211"/>
      <c r="E30" s="212"/>
      <c r="F30" s="212"/>
      <c r="G30" s="213"/>
      <c r="H30" s="213"/>
      <c r="I30" s="213"/>
      <c r="J30" s="214"/>
    </row>
    <row r="31" spans="1:11" ht="21.95" customHeight="1" x14ac:dyDescent="0.3">
      <c r="A31" s="203">
        <v>2.6</v>
      </c>
      <c r="B31" s="220" t="s">
        <v>217</v>
      </c>
      <c r="C31" s="203" t="s">
        <v>34</v>
      </c>
      <c r="D31" s="211">
        <v>18</v>
      </c>
      <c r="E31" s="212">
        <v>2750</v>
      </c>
      <c r="F31" s="212">
        <f t="shared" si="0"/>
        <v>49500</v>
      </c>
      <c r="G31" s="213"/>
      <c r="H31" s="213"/>
      <c r="I31" s="213">
        <f t="shared" si="1"/>
        <v>49500</v>
      </c>
      <c r="J31" s="214"/>
    </row>
    <row r="32" spans="1:11" ht="21.95" customHeight="1" x14ac:dyDescent="0.3">
      <c r="A32" s="203">
        <v>2.7</v>
      </c>
      <c r="B32" s="220" t="s">
        <v>218</v>
      </c>
      <c r="C32" s="203" t="s">
        <v>34</v>
      </c>
      <c r="D32" s="211">
        <v>1</v>
      </c>
      <c r="E32" s="212">
        <v>12500</v>
      </c>
      <c r="F32" s="212">
        <f t="shared" si="0"/>
        <v>12500</v>
      </c>
      <c r="G32" s="213"/>
      <c r="H32" s="213"/>
      <c r="I32" s="213">
        <f t="shared" si="1"/>
        <v>12500</v>
      </c>
      <c r="J32" s="214"/>
    </row>
    <row r="33" spans="1:11" ht="21.95" customHeight="1" x14ac:dyDescent="0.3">
      <c r="A33" s="203">
        <v>2.8</v>
      </c>
      <c r="B33" s="220" t="s">
        <v>219</v>
      </c>
      <c r="C33" s="203" t="s">
        <v>34</v>
      </c>
      <c r="D33" s="211">
        <v>1</v>
      </c>
      <c r="E33" s="212">
        <v>25000</v>
      </c>
      <c r="F33" s="212">
        <f t="shared" si="0"/>
        <v>25000</v>
      </c>
      <c r="G33" s="213"/>
      <c r="H33" s="213"/>
      <c r="I33" s="213">
        <f t="shared" si="1"/>
        <v>25000</v>
      </c>
      <c r="J33" s="214"/>
    </row>
    <row r="34" spans="1:11" ht="21.95" customHeight="1" x14ac:dyDescent="0.3">
      <c r="A34" s="203"/>
      <c r="B34" s="220"/>
      <c r="C34" s="203"/>
      <c r="D34" s="211"/>
      <c r="E34" s="212"/>
      <c r="F34" s="212">
        <f t="shared" si="0"/>
        <v>0</v>
      </c>
      <c r="G34" s="213"/>
      <c r="H34" s="213"/>
      <c r="I34" s="213">
        <f t="shared" si="1"/>
        <v>0</v>
      </c>
      <c r="J34" s="214"/>
    </row>
    <row r="35" spans="1:11" ht="21.95" customHeight="1" x14ac:dyDescent="0.3">
      <c r="A35" s="203">
        <v>3</v>
      </c>
      <c r="B35" s="220" t="s">
        <v>220</v>
      </c>
      <c r="C35" s="203"/>
      <c r="D35" s="211"/>
      <c r="E35" s="212"/>
      <c r="F35" s="212">
        <f t="shared" si="0"/>
        <v>0</v>
      </c>
      <c r="G35" s="213"/>
      <c r="H35" s="213"/>
      <c r="I35" s="213">
        <f t="shared" si="1"/>
        <v>0</v>
      </c>
      <c r="J35" s="214"/>
    </row>
    <row r="36" spans="1:11" ht="21.95" customHeight="1" x14ac:dyDescent="0.3">
      <c r="A36" s="203">
        <v>3.1</v>
      </c>
      <c r="B36" s="220" t="s">
        <v>283</v>
      </c>
      <c r="C36" s="203" t="s">
        <v>34</v>
      </c>
      <c r="D36" s="211">
        <v>3</v>
      </c>
      <c r="E36" s="212">
        <v>6900</v>
      </c>
      <c r="F36" s="212">
        <f t="shared" si="0"/>
        <v>20700</v>
      </c>
      <c r="G36" s="213"/>
      <c r="H36" s="213"/>
      <c r="I36" s="213">
        <f t="shared" si="1"/>
        <v>20700</v>
      </c>
      <c r="J36" s="214"/>
      <c r="K36" s="219"/>
    </row>
    <row r="37" spans="1:11" ht="21.95" customHeight="1" x14ac:dyDescent="0.3">
      <c r="A37" s="203">
        <v>3.2</v>
      </c>
      <c r="B37" s="220" t="s">
        <v>281</v>
      </c>
      <c r="C37" s="203" t="s">
        <v>34</v>
      </c>
      <c r="D37" s="211">
        <v>14</v>
      </c>
      <c r="E37" s="212">
        <v>9000</v>
      </c>
      <c r="F37" s="212">
        <f t="shared" si="0"/>
        <v>126000</v>
      </c>
      <c r="G37" s="213"/>
      <c r="H37" s="213"/>
      <c r="I37" s="213">
        <f t="shared" si="1"/>
        <v>126000</v>
      </c>
      <c r="J37" s="214"/>
    </row>
    <row r="38" spans="1:11" ht="21.95" customHeight="1" x14ac:dyDescent="0.3">
      <c r="A38" s="203">
        <v>3.3</v>
      </c>
      <c r="B38" s="220" t="s">
        <v>284</v>
      </c>
      <c r="C38" s="203" t="s">
        <v>34</v>
      </c>
      <c r="D38" s="211">
        <v>2</v>
      </c>
      <c r="E38" s="212">
        <v>16800</v>
      </c>
      <c r="F38" s="212">
        <f t="shared" si="0"/>
        <v>33600</v>
      </c>
      <c r="G38" s="213"/>
      <c r="H38" s="213"/>
      <c r="I38" s="213">
        <f t="shared" si="1"/>
        <v>33600</v>
      </c>
      <c r="J38" s="214"/>
    </row>
    <row r="39" spans="1:11" ht="21.95" customHeight="1" x14ac:dyDescent="0.3">
      <c r="A39" s="203">
        <v>3.4</v>
      </c>
      <c r="B39" s="220" t="s">
        <v>285</v>
      </c>
      <c r="C39" s="203" t="s">
        <v>34</v>
      </c>
      <c r="D39" s="211">
        <v>1</v>
      </c>
      <c r="E39" s="212">
        <v>8400</v>
      </c>
      <c r="F39" s="212">
        <f t="shared" si="0"/>
        <v>8400</v>
      </c>
      <c r="G39" s="213"/>
      <c r="H39" s="213"/>
      <c r="I39" s="213">
        <f t="shared" si="1"/>
        <v>8400</v>
      </c>
      <c r="J39" s="214"/>
    </row>
    <row r="40" spans="1:11" ht="21.95" customHeight="1" x14ac:dyDescent="0.3">
      <c r="A40" s="203">
        <v>3.5</v>
      </c>
      <c r="B40" s="220" t="s">
        <v>282</v>
      </c>
      <c r="C40" s="203" t="s">
        <v>34</v>
      </c>
      <c r="D40" s="211">
        <v>19</v>
      </c>
      <c r="E40" s="212">
        <v>6800</v>
      </c>
      <c r="F40" s="212">
        <f t="shared" si="0"/>
        <v>129200</v>
      </c>
      <c r="G40" s="213"/>
      <c r="H40" s="213"/>
      <c r="I40" s="213">
        <f t="shared" si="1"/>
        <v>129200</v>
      </c>
      <c r="J40" s="214"/>
    </row>
    <row r="41" spans="1:11" ht="21.95" customHeight="1" x14ac:dyDescent="0.3">
      <c r="A41" s="203">
        <v>3.6</v>
      </c>
      <c r="B41" s="220" t="s">
        <v>221</v>
      </c>
      <c r="C41" s="203" t="s">
        <v>34</v>
      </c>
      <c r="D41" s="211">
        <v>1</v>
      </c>
      <c r="E41" s="212">
        <v>400000</v>
      </c>
      <c r="F41" s="212">
        <f t="shared" si="0"/>
        <v>400000</v>
      </c>
      <c r="G41" s="213"/>
      <c r="H41" s="213"/>
      <c r="I41" s="224">
        <f t="shared" si="1"/>
        <v>400000</v>
      </c>
      <c r="J41" s="214"/>
    </row>
    <row r="42" spans="1:11" s="229" customFormat="1" ht="21.95" customHeight="1" x14ac:dyDescent="0.3">
      <c r="A42" s="204"/>
      <c r="B42" s="225" t="s">
        <v>201</v>
      </c>
      <c r="C42" s="204"/>
      <c r="D42" s="205"/>
      <c r="E42" s="226"/>
      <c r="F42" s="226"/>
      <c r="G42" s="207"/>
      <c r="H42" s="207"/>
      <c r="I42" s="227">
        <f>SUM(I10:I41)</f>
        <v>1613000</v>
      </c>
      <c r="J42" s="228"/>
    </row>
    <row r="43" spans="1:11" s="229" customFormat="1" ht="21.95" customHeight="1" x14ac:dyDescent="0.3">
      <c r="A43" s="204"/>
      <c r="B43" s="230"/>
      <c r="C43" s="204"/>
      <c r="D43" s="205"/>
      <c r="E43" s="226"/>
      <c r="F43" s="226"/>
      <c r="G43" s="207"/>
      <c r="H43" s="207"/>
      <c r="I43" s="231"/>
      <c r="J43" s="228"/>
    </row>
    <row r="44" spans="1:11" s="229" customFormat="1" ht="21.95" customHeight="1" x14ac:dyDescent="0.3">
      <c r="A44" s="204"/>
      <c r="B44" s="230"/>
      <c r="C44" s="204"/>
      <c r="D44" s="205"/>
      <c r="E44" s="226"/>
      <c r="F44" s="226"/>
      <c r="G44" s="207"/>
      <c r="H44" s="207"/>
      <c r="I44" s="207"/>
      <c r="J44" s="228"/>
    </row>
    <row r="45" spans="1:11" s="229" customFormat="1" ht="21.95" customHeight="1" x14ac:dyDescent="0.3">
      <c r="A45" s="204"/>
      <c r="B45" s="230"/>
      <c r="C45" s="204"/>
      <c r="D45" s="205"/>
      <c r="E45" s="226"/>
      <c r="F45" s="226"/>
      <c r="G45" s="207"/>
      <c r="H45" s="207"/>
      <c r="I45" s="207"/>
      <c r="J45" s="228"/>
    </row>
    <row r="46" spans="1:11" ht="21.95" customHeight="1" x14ac:dyDescent="0.3">
      <c r="A46" s="204" t="s">
        <v>62</v>
      </c>
      <c r="B46" s="232" t="s">
        <v>222</v>
      </c>
      <c r="C46" s="204"/>
      <c r="D46" s="205"/>
      <c r="E46" s="233"/>
      <c r="F46" s="233"/>
      <c r="G46" s="207"/>
      <c r="H46" s="207"/>
      <c r="I46" s="234"/>
      <c r="J46" s="214"/>
    </row>
    <row r="47" spans="1:11" ht="21.95" customHeight="1" x14ac:dyDescent="0.3">
      <c r="A47" s="203">
        <v>1</v>
      </c>
      <c r="B47" s="180" t="s">
        <v>60</v>
      </c>
      <c r="C47" s="204"/>
      <c r="D47" s="205"/>
      <c r="E47" s="206"/>
      <c r="F47" s="206"/>
      <c r="G47" s="207"/>
      <c r="H47" s="207"/>
      <c r="I47" s="207"/>
      <c r="J47" s="214"/>
    </row>
    <row r="48" spans="1:11" ht="21.95" customHeight="1" x14ac:dyDescent="0.3">
      <c r="A48" s="203">
        <v>1.1000000000000001</v>
      </c>
      <c r="B48" s="235" t="s">
        <v>202</v>
      </c>
      <c r="C48" s="203" t="s">
        <v>34</v>
      </c>
      <c r="D48" s="211">
        <v>39</v>
      </c>
      <c r="E48" s="212">
        <v>12000</v>
      </c>
      <c r="F48" s="212">
        <f>E48*D48</f>
        <v>468000</v>
      </c>
      <c r="G48" s="213"/>
      <c r="H48" s="213"/>
      <c r="I48" s="213">
        <f>H48+F48</f>
        <v>468000</v>
      </c>
      <c r="J48" s="214"/>
    </row>
    <row r="49" spans="1:10" ht="21.95" customHeight="1" x14ac:dyDescent="0.3">
      <c r="A49" s="203"/>
      <c r="B49" s="215" t="s">
        <v>203</v>
      </c>
      <c r="C49" s="203" t="s">
        <v>34</v>
      </c>
      <c r="D49" s="211">
        <v>15</v>
      </c>
      <c r="E49" s="212">
        <v>1150</v>
      </c>
      <c r="F49" s="212">
        <f t="shared" ref="F49:F65" si="2">E49*D49</f>
        <v>17250</v>
      </c>
      <c r="G49" s="213"/>
      <c r="H49" s="213"/>
      <c r="I49" s="213">
        <f t="shared" ref="I49:I65" si="3">H49+F49</f>
        <v>17250</v>
      </c>
      <c r="J49" s="214"/>
    </row>
    <row r="50" spans="1:10" ht="21.95" customHeight="1" x14ac:dyDescent="0.3">
      <c r="A50" s="216"/>
      <c r="B50" s="210" t="s">
        <v>204</v>
      </c>
      <c r="C50" s="203" t="s">
        <v>34</v>
      </c>
      <c r="D50" s="217">
        <v>20</v>
      </c>
      <c r="E50" s="218">
        <v>950</v>
      </c>
      <c r="F50" s="212">
        <f t="shared" si="2"/>
        <v>19000</v>
      </c>
      <c r="G50" s="213"/>
      <c r="H50" s="213"/>
      <c r="I50" s="213">
        <f t="shared" si="3"/>
        <v>19000</v>
      </c>
      <c r="J50" s="214"/>
    </row>
    <row r="51" spans="1:10" ht="21.95" customHeight="1" x14ac:dyDescent="0.3">
      <c r="A51" s="216"/>
      <c r="B51" s="175" t="s">
        <v>205</v>
      </c>
      <c r="C51" s="203" t="s">
        <v>34</v>
      </c>
      <c r="D51" s="217">
        <v>24</v>
      </c>
      <c r="E51" s="218">
        <v>800</v>
      </c>
      <c r="F51" s="212">
        <f t="shared" si="2"/>
        <v>19200</v>
      </c>
      <c r="G51" s="213"/>
      <c r="H51" s="213"/>
      <c r="I51" s="213">
        <f t="shared" si="3"/>
        <v>19200</v>
      </c>
      <c r="J51" s="214"/>
    </row>
    <row r="52" spans="1:10" ht="21.95" customHeight="1" x14ac:dyDescent="0.3">
      <c r="A52" s="216">
        <v>1.2</v>
      </c>
      <c r="B52" s="175" t="s">
        <v>223</v>
      </c>
      <c r="C52" s="203" t="s">
        <v>34</v>
      </c>
      <c r="D52" s="217">
        <v>1</v>
      </c>
      <c r="E52" s="218">
        <v>20000</v>
      </c>
      <c r="F52" s="212">
        <f t="shared" si="2"/>
        <v>20000</v>
      </c>
      <c r="G52" s="213"/>
      <c r="H52" s="213"/>
      <c r="I52" s="213">
        <f t="shared" si="3"/>
        <v>20000</v>
      </c>
      <c r="J52" s="214"/>
    </row>
    <row r="53" spans="1:10" ht="21.95" customHeight="1" x14ac:dyDescent="0.3">
      <c r="A53" s="216">
        <v>1.3</v>
      </c>
      <c r="B53" s="210" t="s">
        <v>224</v>
      </c>
      <c r="C53" s="203" t="s">
        <v>34</v>
      </c>
      <c r="D53" s="217">
        <v>3</v>
      </c>
      <c r="E53" s="218">
        <v>11000</v>
      </c>
      <c r="F53" s="212">
        <f t="shared" si="2"/>
        <v>33000</v>
      </c>
      <c r="G53" s="213"/>
      <c r="H53" s="213"/>
      <c r="I53" s="213">
        <f t="shared" si="3"/>
        <v>33000</v>
      </c>
      <c r="J53" s="214"/>
    </row>
    <row r="54" spans="1:10" ht="21.95" customHeight="1" x14ac:dyDescent="0.3">
      <c r="A54" s="216">
        <v>2</v>
      </c>
      <c r="B54" s="210" t="s">
        <v>61</v>
      </c>
      <c r="C54" s="203"/>
      <c r="D54" s="217"/>
      <c r="E54" s="218"/>
      <c r="F54" s="212"/>
      <c r="G54" s="213"/>
      <c r="H54" s="213"/>
      <c r="I54" s="213"/>
      <c r="J54" s="214"/>
    </row>
    <row r="55" spans="1:10" ht="21.95" customHeight="1" x14ac:dyDescent="0.3">
      <c r="A55" s="203">
        <v>2.1</v>
      </c>
      <c r="B55" s="220" t="s">
        <v>211</v>
      </c>
      <c r="C55" s="203" t="s">
        <v>34</v>
      </c>
      <c r="D55" s="211">
        <v>53</v>
      </c>
      <c r="E55" s="212">
        <v>4125</v>
      </c>
      <c r="F55" s="212">
        <f t="shared" si="2"/>
        <v>218625</v>
      </c>
      <c r="G55" s="213"/>
      <c r="H55" s="213"/>
      <c r="I55" s="213">
        <f t="shared" si="3"/>
        <v>218625</v>
      </c>
      <c r="J55" s="214"/>
    </row>
    <row r="56" spans="1:10" ht="21.95" customHeight="1" x14ac:dyDescent="0.3">
      <c r="A56" s="203">
        <v>2.2000000000000002</v>
      </c>
      <c r="B56" s="220" t="s">
        <v>225</v>
      </c>
      <c r="C56" s="203" t="s">
        <v>34</v>
      </c>
      <c r="D56" s="211">
        <v>3</v>
      </c>
      <c r="E56" s="212">
        <v>6250</v>
      </c>
      <c r="F56" s="212">
        <f t="shared" si="2"/>
        <v>18750</v>
      </c>
      <c r="G56" s="213"/>
      <c r="H56" s="213"/>
      <c r="I56" s="213">
        <f t="shared" si="3"/>
        <v>18750</v>
      </c>
      <c r="J56" s="214"/>
    </row>
    <row r="57" spans="1:10" ht="21.95" customHeight="1" x14ac:dyDescent="0.3">
      <c r="A57" s="203">
        <v>2.2999999999999998</v>
      </c>
      <c r="B57" s="220" t="s">
        <v>226</v>
      </c>
      <c r="C57" s="203" t="s">
        <v>34</v>
      </c>
      <c r="D57" s="211">
        <v>6</v>
      </c>
      <c r="E57" s="212">
        <v>3750</v>
      </c>
      <c r="F57" s="212">
        <f t="shared" si="2"/>
        <v>22500</v>
      </c>
      <c r="G57" s="213"/>
      <c r="H57" s="213"/>
      <c r="I57" s="213">
        <f t="shared" si="3"/>
        <v>22500</v>
      </c>
      <c r="J57" s="214"/>
    </row>
    <row r="58" spans="1:10" ht="21.95" customHeight="1" x14ac:dyDescent="0.3">
      <c r="A58" s="203">
        <v>3</v>
      </c>
      <c r="B58" s="180" t="s">
        <v>220</v>
      </c>
      <c r="C58" s="203"/>
      <c r="D58" s="211"/>
      <c r="E58" s="212"/>
      <c r="F58" s="212"/>
      <c r="G58" s="213"/>
      <c r="H58" s="213"/>
      <c r="I58" s="213"/>
      <c r="J58" s="214"/>
    </row>
    <row r="59" spans="1:10" ht="21.95" customHeight="1" x14ac:dyDescent="0.3">
      <c r="A59" s="203">
        <v>3.1</v>
      </c>
      <c r="B59" s="180" t="s">
        <v>288</v>
      </c>
      <c r="C59" s="203" t="s">
        <v>34</v>
      </c>
      <c r="D59" s="211">
        <v>14</v>
      </c>
      <c r="E59" s="212">
        <v>6900</v>
      </c>
      <c r="F59" s="212">
        <f t="shared" si="2"/>
        <v>96600</v>
      </c>
      <c r="G59" s="213"/>
      <c r="H59" s="213"/>
      <c r="I59" s="213">
        <f t="shared" si="3"/>
        <v>96600</v>
      </c>
      <c r="J59" s="214"/>
    </row>
    <row r="60" spans="1:10" ht="21.95" customHeight="1" x14ac:dyDescent="0.3">
      <c r="A60" s="203">
        <v>3.2</v>
      </c>
      <c r="B60" s="180" t="s">
        <v>289</v>
      </c>
      <c r="C60" s="203" t="s">
        <v>34</v>
      </c>
      <c r="D60" s="211">
        <v>8</v>
      </c>
      <c r="E60" s="212">
        <v>9600</v>
      </c>
      <c r="F60" s="212">
        <f t="shared" si="2"/>
        <v>76800</v>
      </c>
      <c r="G60" s="213"/>
      <c r="H60" s="213"/>
      <c r="I60" s="213">
        <f t="shared" si="3"/>
        <v>76800</v>
      </c>
      <c r="J60" s="214"/>
    </row>
    <row r="61" spans="1:10" ht="21.95" customHeight="1" x14ac:dyDescent="0.3">
      <c r="A61" s="203">
        <v>3.3</v>
      </c>
      <c r="B61" s="180" t="s">
        <v>291</v>
      </c>
      <c r="C61" s="203" t="s">
        <v>34</v>
      </c>
      <c r="D61" s="211">
        <v>4</v>
      </c>
      <c r="E61" s="212">
        <v>4800</v>
      </c>
      <c r="F61" s="212">
        <f t="shared" si="2"/>
        <v>19200</v>
      </c>
      <c r="G61" s="213"/>
      <c r="H61" s="213"/>
      <c r="I61" s="213">
        <f t="shared" si="3"/>
        <v>19200</v>
      </c>
      <c r="J61" s="214"/>
    </row>
    <row r="62" spans="1:10" ht="21.95" customHeight="1" x14ac:dyDescent="0.3">
      <c r="A62" s="203">
        <v>3.4</v>
      </c>
      <c r="B62" s="180" t="s">
        <v>287</v>
      </c>
      <c r="C62" s="203" t="s">
        <v>34</v>
      </c>
      <c r="D62" s="211">
        <v>3</v>
      </c>
      <c r="E62" s="212">
        <v>19200</v>
      </c>
      <c r="F62" s="212">
        <f t="shared" si="2"/>
        <v>57600</v>
      </c>
      <c r="G62" s="213"/>
      <c r="H62" s="213"/>
      <c r="I62" s="213">
        <f t="shared" si="3"/>
        <v>57600</v>
      </c>
      <c r="J62" s="214"/>
    </row>
    <row r="63" spans="1:10" ht="21.95" customHeight="1" x14ac:dyDescent="0.3">
      <c r="A63" s="203">
        <v>3.5</v>
      </c>
      <c r="B63" s="180" t="s">
        <v>290</v>
      </c>
      <c r="C63" s="203" t="s">
        <v>34</v>
      </c>
      <c r="D63" s="211">
        <v>2</v>
      </c>
      <c r="E63" s="212">
        <v>17100</v>
      </c>
      <c r="F63" s="212">
        <f t="shared" si="2"/>
        <v>34200</v>
      </c>
      <c r="G63" s="213"/>
      <c r="H63" s="213"/>
      <c r="I63" s="213">
        <f t="shared" si="3"/>
        <v>34200</v>
      </c>
      <c r="J63" s="214"/>
    </row>
    <row r="64" spans="1:10" ht="21.95" customHeight="1" x14ac:dyDescent="0.3">
      <c r="A64" s="203">
        <v>3.6</v>
      </c>
      <c r="B64" s="220" t="s">
        <v>286</v>
      </c>
      <c r="C64" s="203" t="s">
        <v>34</v>
      </c>
      <c r="D64" s="211">
        <v>39</v>
      </c>
      <c r="E64" s="212">
        <v>5200</v>
      </c>
      <c r="F64" s="212">
        <f t="shared" si="2"/>
        <v>202800</v>
      </c>
      <c r="G64" s="213"/>
      <c r="H64" s="213"/>
      <c r="I64" s="213">
        <f t="shared" si="3"/>
        <v>202800</v>
      </c>
      <c r="J64" s="214"/>
    </row>
    <row r="65" spans="1:11" ht="21.95" customHeight="1" x14ac:dyDescent="0.3">
      <c r="A65" s="203">
        <v>3.7</v>
      </c>
      <c r="B65" s="220" t="s">
        <v>227</v>
      </c>
      <c r="C65" s="203" t="s">
        <v>34</v>
      </c>
      <c r="D65" s="211">
        <v>2</v>
      </c>
      <c r="E65" s="212">
        <v>192000</v>
      </c>
      <c r="F65" s="212">
        <f t="shared" si="2"/>
        <v>384000</v>
      </c>
      <c r="G65" s="213"/>
      <c r="H65" s="213"/>
      <c r="I65" s="224">
        <f t="shared" si="3"/>
        <v>384000</v>
      </c>
      <c r="J65" s="214"/>
    </row>
    <row r="66" spans="1:11" s="229" customFormat="1" ht="21.95" customHeight="1" x14ac:dyDescent="0.3">
      <c r="A66" s="204"/>
      <c r="B66" s="225" t="s">
        <v>280</v>
      </c>
      <c r="C66" s="204"/>
      <c r="D66" s="205"/>
      <c r="E66" s="226"/>
      <c r="F66" s="226"/>
      <c r="G66" s="207"/>
      <c r="H66" s="207"/>
      <c r="I66" s="227">
        <f>SUM(I48:I65)</f>
        <v>1707525</v>
      </c>
      <c r="J66" s="236"/>
    </row>
    <row r="67" spans="1:11" ht="21.95" customHeight="1" x14ac:dyDescent="0.3">
      <c r="A67" s="204" t="s">
        <v>64</v>
      </c>
      <c r="B67" s="230" t="s">
        <v>301</v>
      </c>
      <c r="C67" s="203"/>
      <c r="D67" s="211"/>
      <c r="E67" s="237"/>
      <c r="F67" s="212"/>
      <c r="G67" s="238"/>
      <c r="H67" s="213"/>
      <c r="I67" s="213"/>
      <c r="J67" s="222"/>
    </row>
    <row r="68" spans="1:11" ht="21.95" customHeight="1" x14ac:dyDescent="0.3">
      <c r="A68" s="203">
        <v>1</v>
      </c>
      <c r="B68" s="220" t="s">
        <v>63</v>
      </c>
      <c r="C68" s="203"/>
      <c r="D68" s="211"/>
      <c r="E68" s="237"/>
      <c r="F68" s="212"/>
      <c r="G68" s="238"/>
      <c r="H68" s="213"/>
      <c r="I68" s="213"/>
      <c r="J68" s="214"/>
    </row>
    <row r="69" spans="1:11" ht="21.95" customHeight="1" x14ac:dyDescent="0.3">
      <c r="A69" s="203">
        <v>1.1000000000000001</v>
      </c>
      <c r="B69" s="220" t="s">
        <v>228</v>
      </c>
      <c r="C69" s="203" t="s">
        <v>34</v>
      </c>
      <c r="D69" s="211">
        <v>1</v>
      </c>
      <c r="E69" s="237">
        <v>17000</v>
      </c>
      <c r="F69" s="212">
        <f>E69*D69</f>
        <v>17000</v>
      </c>
      <c r="G69" s="238"/>
      <c r="H69" s="213">
        <f>G69*D69</f>
        <v>0</v>
      </c>
      <c r="I69" s="213">
        <f>H69+F69</f>
        <v>17000</v>
      </c>
      <c r="J69" s="182" t="s">
        <v>276</v>
      </c>
    </row>
    <row r="70" spans="1:11" ht="21.95" customHeight="1" x14ac:dyDescent="0.3">
      <c r="A70" s="203">
        <v>1.2</v>
      </c>
      <c r="B70" s="220" t="s">
        <v>229</v>
      </c>
      <c r="C70" s="203" t="s">
        <v>34</v>
      </c>
      <c r="D70" s="211">
        <v>2</v>
      </c>
      <c r="E70" s="237">
        <v>48000</v>
      </c>
      <c r="F70" s="212">
        <f t="shared" ref="F70:F72" si="4">E70*D70</f>
        <v>96000</v>
      </c>
      <c r="G70" s="238">
        <v>12000</v>
      </c>
      <c r="H70" s="213">
        <f t="shared" ref="H70:H72" si="5">G70*D70</f>
        <v>24000</v>
      </c>
      <c r="I70" s="213">
        <f t="shared" ref="I70:I72" si="6">H70+F70</f>
        <v>120000</v>
      </c>
      <c r="J70" s="214"/>
      <c r="K70" s="239"/>
    </row>
    <row r="71" spans="1:11" ht="21.95" customHeight="1" x14ac:dyDescent="0.3">
      <c r="A71" s="203">
        <v>1.3</v>
      </c>
      <c r="B71" s="220" t="s">
        <v>230</v>
      </c>
      <c r="C71" s="203" t="s">
        <v>34</v>
      </c>
      <c r="D71" s="211">
        <v>2</v>
      </c>
      <c r="E71" s="237">
        <v>52000</v>
      </c>
      <c r="F71" s="212">
        <f t="shared" si="4"/>
        <v>104000</v>
      </c>
      <c r="G71" s="238">
        <v>12000</v>
      </c>
      <c r="H71" s="213">
        <f t="shared" si="5"/>
        <v>24000</v>
      </c>
      <c r="I71" s="213">
        <f t="shared" si="6"/>
        <v>128000</v>
      </c>
      <c r="J71" s="214"/>
    </row>
    <row r="72" spans="1:11" ht="21.95" customHeight="1" x14ac:dyDescent="0.3">
      <c r="A72" s="203">
        <v>1.4</v>
      </c>
      <c r="B72" s="220" t="s">
        <v>231</v>
      </c>
      <c r="C72" s="203" t="s">
        <v>34</v>
      </c>
      <c r="D72" s="211">
        <v>5</v>
      </c>
      <c r="E72" s="237">
        <v>75600</v>
      </c>
      <c r="F72" s="212">
        <f t="shared" si="4"/>
        <v>378000</v>
      </c>
      <c r="G72" s="238">
        <v>12000</v>
      </c>
      <c r="H72" s="213">
        <f t="shared" si="5"/>
        <v>60000</v>
      </c>
      <c r="I72" s="213">
        <f t="shared" si="6"/>
        <v>438000</v>
      </c>
      <c r="J72" s="214"/>
    </row>
    <row r="73" spans="1:11" s="229" customFormat="1" ht="21.95" customHeight="1" x14ac:dyDescent="0.3">
      <c r="A73" s="240"/>
      <c r="B73" s="240" t="s">
        <v>300</v>
      </c>
      <c r="C73" s="240"/>
      <c r="D73" s="241"/>
      <c r="E73" s="242"/>
      <c r="F73" s="242"/>
      <c r="G73" s="243"/>
      <c r="H73" s="243"/>
      <c r="I73" s="244">
        <f>SUM(I69:I72)</f>
        <v>703000</v>
      </c>
      <c r="J73" s="228"/>
    </row>
    <row r="74" spans="1:11" s="229" customFormat="1" ht="21.95" customHeight="1" x14ac:dyDescent="0.3">
      <c r="A74" s="240"/>
      <c r="B74" s="245"/>
      <c r="C74" s="240"/>
      <c r="D74" s="241"/>
      <c r="E74" s="242"/>
      <c r="F74" s="242"/>
      <c r="G74" s="243"/>
      <c r="H74" s="243"/>
      <c r="I74" s="246"/>
      <c r="J74" s="228"/>
    </row>
    <row r="75" spans="1:11" s="209" customFormat="1" ht="21.95" customHeight="1" x14ac:dyDescent="0.3">
      <c r="A75" s="204" t="s">
        <v>64</v>
      </c>
      <c r="B75" s="230" t="s">
        <v>302</v>
      </c>
      <c r="C75" s="204"/>
      <c r="D75" s="205"/>
      <c r="E75" s="206"/>
      <c r="F75" s="226"/>
      <c r="G75" s="247"/>
      <c r="H75" s="207"/>
      <c r="I75" s="207"/>
      <c r="J75" s="208"/>
    </row>
    <row r="76" spans="1:11" s="209" customFormat="1" ht="21.95" customHeight="1" x14ac:dyDescent="0.3">
      <c r="A76" s="203">
        <v>1</v>
      </c>
      <c r="B76" s="220" t="s">
        <v>63</v>
      </c>
      <c r="C76" s="204"/>
      <c r="D76" s="205"/>
      <c r="E76" s="206"/>
      <c r="F76" s="226"/>
      <c r="G76" s="247"/>
      <c r="H76" s="207"/>
      <c r="I76" s="207"/>
      <c r="J76" s="208"/>
    </row>
    <row r="77" spans="1:11" ht="21.95" customHeight="1" x14ac:dyDescent="0.3">
      <c r="A77" s="203">
        <v>1.1000000000000001</v>
      </c>
      <c r="B77" s="220" t="s">
        <v>228</v>
      </c>
      <c r="C77" s="203" t="s">
        <v>34</v>
      </c>
      <c r="D77" s="211">
        <v>4</v>
      </c>
      <c r="E77" s="237">
        <v>17000</v>
      </c>
      <c r="F77" s="212">
        <f>E77*D77</f>
        <v>68000</v>
      </c>
      <c r="G77" s="213"/>
      <c r="H77" s="213">
        <f>G77*D77</f>
        <v>0</v>
      </c>
      <c r="I77" s="213">
        <f>H77+F77</f>
        <v>68000</v>
      </c>
      <c r="J77" s="182" t="s">
        <v>276</v>
      </c>
    </row>
    <row r="78" spans="1:11" ht="21.95" customHeight="1" x14ac:dyDescent="0.3">
      <c r="A78" s="203">
        <v>1.2</v>
      </c>
      <c r="B78" s="248" t="s">
        <v>230</v>
      </c>
      <c r="C78" s="203" t="s">
        <v>34</v>
      </c>
      <c r="D78" s="211">
        <v>1</v>
      </c>
      <c r="E78" s="237">
        <v>52000</v>
      </c>
      <c r="F78" s="212">
        <f t="shared" ref="F78:F79" si="7">E78*D78</f>
        <v>52000</v>
      </c>
      <c r="G78" s="213">
        <v>12000</v>
      </c>
      <c r="H78" s="213">
        <f t="shared" ref="H78:H79" si="8">G78*D78</f>
        <v>12000</v>
      </c>
      <c r="I78" s="213">
        <f t="shared" ref="I78:I79" si="9">H78+F78</f>
        <v>64000</v>
      </c>
      <c r="J78" s="214"/>
      <c r="K78" s="239"/>
    </row>
    <row r="79" spans="1:11" ht="21.95" customHeight="1" x14ac:dyDescent="0.3">
      <c r="A79" s="203">
        <v>1.3</v>
      </c>
      <c r="B79" s="248" t="s">
        <v>231</v>
      </c>
      <c r="C79" s="203" t="s">
        <v>34</v>
      </c>
      <c r="D79" s="211">
        <v>6</v>
      </c>
      <c r="E79" s="237">
        <v>75600</v>
      </c>
      <c r="F79" s="212">
        <f t="shared" si="7"/>
        <v>453600</v>
      </c>
      <c r="G79" s="213">
        <v>12000</v>
      </c>
      <c r="H79" s="213">
        <f t="shared" si="8"/>
        <v>72000</v>
      </c>
      <c r="I79" s="224">
        <f t="shared" si="9"/>
        <v>525600</v>
      </c>
      <c r="J79" s="214"/>
    </row>
    <row r="80" spans="1:11" ht="21.95" customHeight="1" x14ac:dyDescent="0.3">
      <c r="A80" s="203"/>
      <c r="B80" s="240" t="s">
        <v>299</v>
      </c>
      <c r="C80" s="203"/>
      <c r="D80" s="211"/>
      <c r="E80" s="237"/>
      <c r="F80" s="212"/>
      <c r="G80" s="213"/>
      <c r="H80" s="213"/>
      <c r="I80" s="227">
        <f>SUM(I77:I79)</f>
        <v>657600</v>
      </c>
      <c r="J80" s="214"/>
    </row>
    <row r="81" spans="1:10" ht="21.95" customHeight="1" x14ac:dyDescent="0.3">
      <c r="A81" s="203"/>
      <c r="B81" s="245"/>
      <c r="C81" s="203"/>
      <c r="D81" s="211"/>
      <c r="E81" s="237"/>
      <c r="F81" s="212"/>
      <c r="G81" s="213"/>
      <c r="H81" s="213"/>
      <c r="I81" s="199"/>
      <c r="J81" s="214"/>
    </row>
    <row r="82" spans="1:10" ht="21.95" customHeight="1" x14ac:dyDescent="0.3">
      <c r="A82" s="203"/>
      <c r="B82" s="245"/>
      <c r="C82" s="203"/>
      <c r="D82" s="211"/>
      <c r="E82" s="237"/>
      <c r="F82" s="212"/>
      <c r="G82" s="213"/>
      <c r="H82" s="213"/>
      <c r="I82" s="231"/>
      <c r="J82" s="214"/>
    </row>
    <row r="83" spans="1:10" ht="21.95" customHeight="1" x14ac:dyDescent="0.3">
      <c r="A83" s="203"/>
      <c r="B83" s="245"/>
      <c r="C83" s="203"/>
      <c r="D83" s="211"/>
      <c r="E83" s="237"/>
      <c r="F83" s="212"/>
      <c r="G83" s="213"/>
      <c r="H83" s="213"/>
      <c r="I83" s="231"/>
      <c r="J83" s="214"/>
    </row>
    <row r="84" spans="1:10" ht="21.95" customHeight="1" x14ac:dyDescent="0.3">
      <c r="A84" s="203"/>
      <c r="B84" s="245"/>
      <c r="C84" s="203"/>
      <c r="D84" s="211"/>
      <c r="E84" s="237"/>
      <c r="F84" s="212"/>
      <c r="G84" s="213"/>
      <c r="H84" s="213"/>
      <c r="I84" s="231"/>
      <c r="J84" s="214"/>
    </row>
    <row r="85" spans="1:10" ht="21.95" customHeight="1" x14ac:dyDescent="0.3">
      <c r="A85" s="203"/>
      <c r="B85" s="245"/>
      <c r="C85" s="203"/>
      <c r="D85" s="211"/>
      <c r="E85" s="237"/>
      <c r="F85" s="212"/>
      <c r="G85" s="213"/>
      <c r="H85" s="213"/>
      <c r="I85" s="231"/>
      <c r="J85" s="214"/>
    </row>
    <row r="86" spans="1:10" ht="21.95" customHeight="1" x14ac:dyDescent="0.3">
      <c r="A86" s="203"/>
      <c r="B86" s="245"/>
      <c r="C86" s="203"/>
      <c r="D86" s="211"/>
      <c r="E86" s="237"/>
      <c r="F86" s="212"/>
      <c r="G86" s="213"/>
      <c r="H86" s="213"/>
      <c r="I86" s="231"/>
      <c r="J86" s="214"/>
    </row>
    <row r="87" spans="1:10" ht="21.95" customHeight="1" x14ac:dyDescent="0.3">
      <c r="A87" s="203"/>
      <c r="B87" s="245"/>
      <c r="C87" s="203"/>
      <c r="D87" s="211"/>
      <c r="E87" s="237"/>
      <c r="F87" s="212"/>
      <c r="G87" s="213"/>
      <c r="H87" s="213"/>
      <c r="I87" s="231"/>
      <c r="J87" s="214"/>
    </row>
    <row r="88" spans="1:10" ht="21.95" customHeight="1" x14ac:dyDescent="0.3">
      <c r="A88" s="203"/>
      <c r="B88" s="245"/>
      <c r="C88" s="203"/>
      <c r="D88" s="211"/>
      <c r="E88" s="237"/>
      <c r="F88" s="212"/>
      <c r="G88" s="213"/>
      <c r="H88" s="213"/>
      <c r="I88" s="231"/>
      <c r="J88" s="214"/>
    </row>
    <row r="89" spans="1:10" ht="21.95" customHeight="1" x14ac:dyDescent="0.3">
      <c r="A89" s="203"/>
      <c r="B89" s="245"/>
      <c r="C89" s="203"/>
      <c r="D89" s="211"/>
      <c r="E89" s="237"/>
      <c r="F89" s="212"/>
      <c r="G89" s="213"/>
      <c r="H89" s="213"/>
      <c r="I89" s="231"/>
      <c r="J89" s="214"/>
    </row>
    <row r="90" spans="1:10" ht="21.95" customHeight="1" x14ac:dyDescent="0.3">
      <c r="A90" s="203"/>
      <c r="B90" s="245"/>
      <c r="C90" s="203"/>
      <c r="D90" s="211"/>
      <c r="E90" s="237"/>
      <c r="F90" s="212"/>
      <c r="G90" s="213"/>
      <c r="H90" s="213"/>
      <c r="I90" s="231"/>
      <c r="J90" s="214"/>
    </row>
    <row r="91" spans="1:10" ht="21.95" customHeight="1" x14ac:dyDescent="0.3">
      <c r="A91" s="203"/>
      <c r="B91" s="245"/>
      <c r="C91" s="203"/>
      <c r="D91" s="211"/>
      <c r="E91" s="237"/>
      <c r="F91" s="212"/>
      <c r="G91" s="213"/>
      <c r="H91" s="213"/>
      <c r="I91" s="231"/>
      <c r="J91" s="214"/>
    </row>
    <row r="92" spans="1:10" ht="21.95" customHeight="1" x14ac:dyDescent="0.3">
      <c r="A92" s="203"/>
      <c r="B92" s="245"/>
      <c r="C92" s="203"/>
      <c r="D92" s="211"/>
      <c r="E92" s="237"/>
      <c r="F92" s="212"/>
      <c r="G92" s="213"/>
      <c r="H92" s="213"/>
      <c r="I92" s="231"/>
      <c r="J92" s="214"/>
    </row>
    <row r="93" spans="1:10" ht="21.95" customHeight="1" x14ac:dyDescent="0.3">
      <c r="A93" s="203"/>
      <c r="B93" s="245"/>
      <c r="C93" s="203"/>
      <c r="D93" s="211"/>
      <c r="E93" s="237"/>
      <c r="F93" s="212"/>
      <c r="G93" s="213"/>
      <c r="H93" s="213"/>
      <c r="I93" s="231"/>
      <c r="J93" s="214"/>
    </row>
    <row r="94" spans="1:10" ht="21.95" customHeight="1" x14ac:dyDescent="0.3">
      <c r="A94" s="203"/>
      <c r="B94" s="245"/>
      <c r="C94" s="203"/>
      <c r="D94" s="211"/>
      <c r="E94" s="237"/>
      <c r="F94" s="212"/>
      <c r="G94" s="213"/>
      <c r="H94" s="213"/>
      <c r="I94" s="207"/>
      <c r="J94" s="214"/>
    </row>
    <row r="95" spans="1:10" ht="21.95" customHeight="1" x14ac:dyDescent="0.3">
      <c r="A95" s="203"/>
      <c r="B95" s="245"/>
      <c r="C95" s="203"/>
      <c r="D95" s="211"/>
      <c r="E95" s="237"/>
      <c r="F95" s="212"/>
      <c r="G95" s="213"/>
      <c r="H95" s="213"/>
      <c r="I95" s="207"/>
      <c r="J95" s="214"/>
    </row>
  </sheetData>
  <mergeCells count="15">
    <mergeCell ref="C4:G4"/>
    <mergeCell ref="H4:J4"/>
    <mergeCell ref="A1:J1"/>
    <mergeCell ref="A2:J2"/>
    <mergeCell ref="A3:B3"/>
    <mergeCell ref="C3:G3"/>
    <mergeCell ref="H3:J3"/>
    <mergeCell ref="C5:J5"/>
    <mergeCell ref="A6:A7"/>
    <mergeCell ref="B6:B7"/>
    <mergeCell ref="C6:C7"/>
    <mergeCell ref="D6:D7"/>
    <mergeCell ref="E6:F6"/>
    <mergeCell ref="G6:H6"/>
    <mergeCell ref="J6:J7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ปร.5</vt:lpstr>
      <vt:lpstr>ปร.4.งานปรับปรุง</vt:lpstr>
      <vt:lpstr>ปร.4ครุภัณฑ์และงานระบบ</vt:lpstr>
      <vt:lpstr>ปร.4.งานปรับปรุง!Print_Area</vt:lpstr>
      <vt:lpstr>ปร.4.งานปรับปรุง!Print_Titles</vt:lpstr>
      <vt:lpstr>ปร.4ครุภัณฑ์และงานระบบ!Print_Titles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 Department Excise Depa</dc:creator>
  <cp:lastModifiedBy>Hewlett-Packard Company</cp:lastModifiedBy>
  <cp:lastPrinted>2022-02-15T02:26:48Z</cp:lastPrinted>
  <dcterms:created xsi:type="dcterms:W3CDTF">2003-03-26T06:58:12Z</dcterms:created>
  <dcterms:modified xsi:type="dcterms:W3CDTF">2022-04-19T07:49:39Z</dcterms:modified>
</cp:coreProperties>
</file>