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ตัวชี้วัดประเด็นที่ 5\ประเด็นที่ 5 2562\Final 141218\"/>
    </mc:Choice>
  </mc:AlternateContent>
  <bookViews>
    <workbookView xWindow="0" yWindow="0" windowWidth="23040" windowHeight="10215"/>
  </bookViews>
  <sheets>
    <sheet name="cover" sheetId="4" r:id="rId1"/>
    <sheet name="ตารางสรุปคะแนน" sheetId="2" r:id="rId2"/>
    <sheet name="ชัยนาท" sheetId="3" r:id="rId3"/>
    <sheet name="ชัยนาท (เมือง)" sheetId="5" r:id="rId4"/>
    <sheet name="ชัยนาท (หันคา) " sheetId="6" r:id="rId5"/>
    <sheet name="นนทบุรี" sheetId="7" r:id="rId6"/>
    <sheet name="นนทบุรี (เมือง)" sheetId="8" r:id="rId7"/>
    <sheet name="นนทบุรี (บางใหญ่)" sheetId="9" r:id="rId8"/>
    <sheet name="ปทุม 1" sheetId="11" r:id="rId9"/>
    <sheet name="ปทุม 2" sheetId="12" r:id="rId10"/>
    <sheet name="อยุธยา 1" sheetId="13" r:id="rId11"/>
    <sheet name="อยุธยา 2" sheetId="14" r:id="rId12"/>
    <sheet name="ลพบุรี" sheetId="15" r:id="rId13"/>
    <sheet name="ลพบุรี (เมือง)" sheetId="16" r:id="rId14"/>
    <sheet name="ลพบุรี(โคกสำโรง)" sheetId="17" r:id="rId15"/>
    <sheet name="ลพบุรี(ชัยบาดาล)" sheetId="18" r:id="rId16"/>
    <sheet name="สระบุรี" sheetId="19" r:id="rId17"/>
    <sheet name="สระบุรี(เมือง)" sheetId="20" r:id="rId18"/>
    <sheet name="สระบุรี (แก่งคอย)" sheetId="21" r:id="rId19"/>
    <sheet name="สระบุรี(หนองแค)" sheetId="22" r:id="rId20"/>
    <sheet name="สิงห์บุรี" sheetId="23" r:id="rId21"/>
    <sheet name="อ่างทอง" sheetId="24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F7" i="3" l="1"/>
  <c r="D7" i="2"/>
  <c r="C28" i="2" l="1"/>
  <c r="C14" i="2"/>
  <c r="F33" i="2" l="1"/>
  <c r="C18" i="2"/>
  <c r="C17" i="2"/>
  <c r="C16" i="2"/>
  <c r="C15" i="2"/>
  <c r="C23" i="2"/>
  <c r="C19" i="2"/>
  <c r="C20" i="2"/>
  <c r="C21" i="2"/>
  <c r="C22" i="2"/>
  <c r="C24" i="2"/>
  <c r="C25" i="2"/>
  <c r="C26" i="2"/>
  <c r="C27" i="2"/>
  <c r="C29" i="2"/>
  <c r="C30" i="2"/>
  <c r="F101" i="24"/>
  <c r="F99" i="24"/>
  <c r="F97" i="24"/>
  <c r="F96" i="24"/>
  <c r="F95" i="24"/>
  <c r="F92" i="24"/>
  <c r="F90" i="24"/>
  <c r="F88" i="24"/>
  <c r="F86" i="24"/>
  <c r="F85" i="24"/>
  <c r="F83" i="24"/>
  <c r="F82" i="24"/>
  <c r="F79" i="24"/>
  <c r="F78" i="24"/>
  <c r="F76" i="24"/>
  <c r="F75" i="24"/>
  <c r="F73" i="24"/>
  <c r="F72" i="24"/>
  <c r="F70" i="24"/>
  <c r="F68" i="24"/>
  <c r="F67" i="24"/>
  <c r="F64" i="24"/>
  <c r="F59" i="24"/>
  <c r="F58" i="24"/>
  <c r="F57" i="24"/>
  <c r="F55" i="24"/>
  <c r="F54" i="24"/>
  <c r="F53" i="24"/>
  <c r="F51" i="24"/>
  <c r="F50" i="24"/>
  <c r="F49" i="24"/>
  <c r="F48" i="24"/>
  <c r="F47" i="24"/>
  <c r="F46" i="24"/>
  <c r="F43" i="24"/>
  <c r="F42" i="24"/>
  <c r="F39" i="24"/>
  <c r="F37" i="24"/>
  <c r="F36" i="24"/>
  <c r="F35" i="24"/>
  <c r="F34" i="24"/>
  <c r="F33" i="24"/>
  <c r="F32" i="24"/>
  <c r="F31" i="24"/>
  <c r="F29" i="24"/>
  <c r="F28" i="24"/>
  <c r="F26" i="24"/>
  <c r="F25" i="24"/>
  <c r="F23" i="24"/>
  <c r="F22" i="24"/>
  <c r="F20" i="24"/>
  <c r="F18" i="24"/>
  <c r="F17" i="24"/>
  <c r="F16" i="24"/>
  <c r="F15" i="24"/>
  <c r="F13" i="24"/>
  <c r="F11" i="24"/>
  <c r="F105" i="24" s="1"/>
  <c r="G105" i="24" s="1"/>
  <c r="D30" i="2" s="1"/>
  <c r="F10" i="24"/>
  <c r="F104" i="24" s="1"/>
  <c r="G104" i="24" s="1"/>
  <c r="F8" i="24"/>
  <c r="F7" i="24"/>
  <c r="F101" i="23"/>
  <c r="F99" i="23"/>
  <c r="F97" i="23"/>
  <c r="F96" i="23"/>
  <c r="F95" i="23"/>
  <c r="F92" i="23"/>
  <c r="F90" i="23"/>
  <c r="F88" i="23"/>
  <c r="F86" i="23"/>
  <c r="F85" i="23"/>
  <c r="F83" i="23"/>
  <c r="F82" i="23"/>
  <c r="F79" i="23"/>
  <c r="F78" i="23"/>
  <c r="F76" i="23"/>
  <c r="F75" i="23"/>
  <c r="F73" i="23"/>
  <c r="F72" i="23"/>
  <c r="F70" i="23"/>
  <c r="F68" i="23"/>
  <c r="F67" i="23"/>
  <c r="F64" i="23"/>
  <c r="F59" i="23"/>
  <c r="F58" i="23"/>
  <c r="F57" i="23"/>
  <c r="F55" i="23"/>
  <c r="F54" i="23"/>
  <c r="F53" i="23"/>
  <c r="F51" i="23"/>
  <c r="F50" i="23"/>
  <c r="F49" i="23"/>
  <c r="F48" i="23"/>
  <c r="F47" i="23"/>
  <c r="F46" i="23"/>
  <c r="F43" i="23"/>
  <c r="F42" i="23"/>
  <c r="F39" i="23"/>
  <c r="F37" i="23"/>
  <c r="F36" i="23"/>
  <c r="F35" i="23"/>
  <c r="F34" i="23"/>
  <c r="F33" i="23"/>
  <c r="F32" i="23"/>
  <c r="F31" i="23"/>
  <c r="F29" i="23"/>
  <c r="F28" i="23"/>
  <c r="F26" i="23"/>
  <c r="F25" i="23"/>
  <c r="F23" i="23"/>
  <c r="F22" i="23"/>
  <c r="F20" i="23"/>
  <c r="F18" i="23"/>
  <c r="F17" i="23"/>
  <c r="F16" i="23"/>
  <c r="F15" i="23"/>
  <c r="F13" i="23"/>
  <c r="F11" i="23"/>
  <c r="F10" i="23"/>
  <c r="F8" i="23"/>
  <c r="F7" i="23"/>
  <c r="F104" i="23" s="1"/>
  <c r="G104" i="23" s="1"/>
  <c r="F101" i="22"/>
  <c r="F99" i="22"/>
  <c r="F97" i="22"/>
  <c r="F96" i="22"/>
  <c r="F95" i="22"/>
  <c r="F92" i="22"/>
  <c r="F90" i="22"/>
  <c r="F88" i="22"/>
  <c r="F86" i="22"/>
  <c r="F85" i="22"/>
  <c r="F83" i="22"/>
  <c r="F82" i="22"/>
  <c r="F79" i="22"/>
  <c r="F78" i="22"/>
  <c r="F76" i="22"/>
  <c r="F75" i="22"/>
  <c r="F73" i="22"/>
  <c r="F72" i="22"/>
  <c r="F70" i="22"/>
  <c r="F68" i="22"/>
  <c r="F67" i="22"/>
  <c r="F64" i="22"/>
  <c r="F59" i="22"/>
  <c r="F58" i="22"/>
  <c r="F57" i="22"/>
  <c r="F55" i="22"/>
  <c r="F54" i="22"/>
  <c r="F53" i="22"/>
  <c r="F51" i="22"/>
  <c r="F50" i="22"/>
  <c r="F49" i="22"/>
  <c r="F48" i="22"/>
  <c r="F47" i="22"/>
  <c r="F46" i="22"/>
  <c r="F43" i="22"/>
  <c r="F42" i="22"/>
  <c r="F39" i="22"/>
  <c r="F37" i="22"/>
  <c r="F36" i="22"/>
  <c r="F35" i="22"/>
  <c r="F34" i="22"/>
  <c r="F33" i="22"/>
  <c r="F32" i="22"/>
  <c r="F31" i="22"/>
  <c r="F29" i="22"/>
  <c r="F28" i="22"/>
  <c r="F26" i="22"/>
  <c r="F25" i="22"/>
  <c r="F23" i="22"/>
  <c r="F22" i="22"/>
  <c r="F20" i="22"/>
  <c r="F18" i="22"/>
  <c r="F17" i="22"/>
  <c r="F16" i="22"/>
  <c r="F15" i="22"/>
  <c r="F13" i="22"/>
  <c r="F106" i="22" s="1"/>
  <c r="G106" i="22" s="1"/>
  <c r="E27" i="2" s="1"/>
  <c r="F11" i="22"/>
  <c r="F10" i="22"/>
  <c r="F104" i="22" s="1"/>
  <c r="G104" i="22" s="1"/>
  <c r="F8" i="22"/>
  <c r="F7" i="22"/>
  <c r="F101" i="21"/>
  <c r="F99" i="21"/>
  <c r="F97" i="21"/>
  <c r="F96" i="21"/>
  <c r="F95" i="21"/>
  <c r="F92" i="21"/>
  <c r="F90" i="21"/>
  <c r="F88" i="21"/>
  <c r="F86" i="21"/>
  <c r="F85" i="21"/>
  <c r="F83" i="21"/>
  <c r="F82" i="21"/>
  <c r="F79" i="21"/>
  <c r="F78" i="21"/>
  <c r="F76" i="21"/>
  <c r="F75" i="21"/>
  <c r="F73" i="21"/>
  <c r="F72" i="21"/>
  <c r="F70" i="21"/>
  <c r="F68" i="21"/>
  <c r="F67" i="21"/>
  <c r="F64" i="21"/>
  <c r="F59" i="21"/>
  <c r="F58" i="21"/>
  <c r="F57" i="21"/>
  <c r="F55" i="21"/>
  <c r="F54" i="21"/>
  <c r="F53" i="21"/>
  <c r="F51" i="21"/>
  <c r="F50" i="21"/>
  <c r="F49" i="21"/>
  <c r="F48" i="21"/>
  <c r="F47" i="21"/>
  <c r="F46" i="21"/>
  <c r="F43" i="21"/>
  <c r="F42" i="21"/>
  <c r="F39" i="21"/>
  <c r="F37" i="21"/>
  <c r="F36" i="21"/>
  <c r="F35" i="21"/>
  <c r="F34" i="21"/>
  <c r="F33" i="21"/>
  <c r="F32" i="21"/>
  <c r="F31" i="21"/>
  <c r="F29" i="21"/>
  <c r="F28" i="21"/>
  <c r="F26" i="21"/>
  <c r="F25" i="21"/>
  <c r="F23" i="21"/>
  <c r="F22" i="21"/>
  <c r="F20" i="21"/>
  <c r="F18" i="21"/>
  <c r="F17" i="21"/>
  <c r="F16" i="21"/>
  <c r="F15" i="21"/>
  <c r="F13" i="21"/>
  <c r="F11" i="21"/>
  <c r="F10" i="21"/>
  <c r="F104" i="21" s="1"/>
  <c r="G104" i="21" s="1"/>
  <c r="F8" i="21"/>
  <c r="F7" i="21"/>
  <c r="F101" i="20"/>
  <c r="F99" i="20"/>
  <c r="F97" i="20"/>
  <c r="F96" i="20"/>
  <c r="F95" i="20"/>
  <c r="F92" i="20"/>
  <c r="F90" i="20"/>
  <c r="F88" i="20"/>
  <c r="F86" i="20"/>
  <c r="F85" i="20"/>
  <c r="F83" i="20"/>
  <c r="F82" i="20"/>
  <c r="F79" i="20"/>
  <c r="F78" i="20"/>
  <c r="F76" i="20"/>
  <c r="F75" i="20"/>
  <c r="F73" i="20"/>
  <c r="F72" i="20"/>
  <c r="F70" i="20"/>
  <c r="F68" i="20"/>
  <c r="F67" i="20"/>
  <c r="F64" i="20"/>
  <c r="F59" i="20"/>
  <c r="F58" i="20"/>
  <c r="F57" i="20"/>
  <c r="F55" i="20"/>
  <c r="F54" i="20"/>
  <c r="F53" i="20"/>
  <c r="F51" i="20"/>
  <c r="F50" i="20"/>
  <c r="F49" i="20"/>
  <c r="F48" i="20"/>
  <c r="F47" i="20"/>
  <c r="F46" i="20"/>
  <c r="F43" i="20"/>
  <c r="F42" i="20"/>
  <c r="F39" i="20"/>
  <c r="F37" i="20"/>
  <c r="F36" i="20"/>
  <c r="F35" i="20"/>
  <c r="F34" i="20"/>
  <c r="F33" i="20"/>
  <c r="F32" i="20"/>
  <c r="F31" i="20"/>
  <c r="F29" i="20"/>
  <c r="F28" i="20"/>
  <c r="F26" i="20"/>
  <c r="F25" i="20"/>
  <c r="F23" i="20"/>
  <c r="F22" i="20"/>
  <c r="F20" i="20"/>
  <c r="F18" i="20"/>
  <c r="F17" i="20"/>
  <c r="F16" i="20"/>
  <c r="F15" i="20"/>
  <c r="F13" i="20"/>
  <c r="F106" i="20" s="1"/>
  <c r="G106" i="20" s="1"/>
  <c r="E25" i="2" s="1"/>
  <c r="F11" i="20"/>
  <c r="F10" i="20"/>
  <c r="F8" i="20"/>
  <c r="F7" i="20"/>
  <c r="F104" i="20" s="1"/>
  <c r="G104" i="20" s="1"/>
  <c r="F101" i="19"/>
  <c r="F99" i="19"/>
  <c r="F97" i="19"/>
  <c r="F96" i="19"/>
  <c r="F95" i="19"/>
  <c r="F92" i="19"/>
  <c r="F90" i="19"/>
  <c r="F88" i="19"/>
  <c r="F86" i="19"/>
  <c r="F85" i="19"/>
  <c r="F83" i="19"/>
  <c r="F82" i="19"/>
  <c r="F79" i="19"/>
  <c r="F78" i="19"/>
  <c r="F76" i="19"/>
  <c r="F75" i="19"/>
  <c r="F73" i="19"/>
  <c r="F72" i="19"/>
  <c r="F70" i="19"/>
  <c r="F68" i="19"/>
  <c r="F67" i="19"/>
  <c r="F64" i="19"/>
  <c r="F59" i="19"/>
  <c r="F58" i="19"/>
  <c r="F57" i="19"/>
  <c r="F55" i="19"/>
  <c r="F54" i="19"/>
  <c r="F53" i="19"/>
  <c r="F51" i="19"/>
  <c r="F50" i="19"/>
  <c r="F49" i="19"/>
  <c r="F48" i="19"/>
  <c r="F47" i="19"/>
  <c r="F46" i="19"/>
  <c r="F43" i="19"/>
  <c r="F42" i="19"/>
  <c r="F39" i="19"/>
  <c r="F37" i="19"/>
  <c r="F36" i="19"/>
  <c r="F35" i="19"/>
  <c r="F34" i="19"/>
  <c r="F33" i="19"/>
  <c r="F32" i="19"/>
  <c r="F31" i="19"/>
  <c r="F29" i="19"/>
  <c r="F28" i="19"/>
  <c r="F26" i="19"/>
  <c r="F25" i="19"/>
  <c r="F23" i="19"/>
  <c r="F22" i="19"/>
  <c r="F20" i="19"/>
  <c r="F18" i="19"/>
  <c r="F17" i="19"/>
  <c r="F16" i="19"/>
  <c r="F15" i="19"/>
  <c r="F13" i="19"/>
  <c r="F11" i="19"/>
  <c r="F105" i="19" s="1"/>
  <c r="G105" i="19" s="1"/>
  <c r="D24" i="2" s="1"/>
  <c r="F10" i="19"/>
  <c r="F8" i="19"/>
  <c r="F7" i="19"/>
  <c r="F106" i="19" s="1"/>
  <c r="G106" i="19" s="1"/>
  <c r="E24" i="2" s="1"/>
  <c r="F101" i="18"/>
  <c r="F99" i="18"/>
  <c r="F97" i="18"/>
  <c r="F96" i="18"/>
  <c r="F95" i="18"/>
  <c r="F92" i="18"/>
  <c r="F90" i="18"/>
  <c r="F88" i="18"/>
  <c r="F86" i="18"/>
  <c r="F85" i="18"/>
  <c r="F83" i="18"/>
  <c r="F82" i="18"/>
  <c r="F79" i="18"/>
  <c r="F78" i="18"/>
  <c r="F76" i="18"/>
  <c r="F75" i="18"/>
  <c r="F73" i="18"/>
  <c r="F72" i="18"/>
  <c r="F70" i="18"/>
  <c r="F68" i="18"/>
  <c r="F67" i="18"/>
  <c r="F64" i="18"/>
  <c r="F59" i="18"/>
  <c r="F58" i="18"/>
  <c r="F57" i="18"/>
  <c r="F55" i="18"/>
  <c r="F54" i="18"/>
  <c r="F53" i="18"/>
  <c r="F51" i="18"/>
  <c r="F50" i="18"/>
  <c r="F49" i="18"/>
  <c r="F48" i="18"/>
  <c r="F47" i="18"/>
  <c r="F46" i="18"/>
  <c r="F43" i="18"/>
  <c r="F42" i="18"/>
  <c r="F39" i="18"/>
  <c r="F37" i="18"/>
  <c r="F36" i="18"/>
  <c r="F35" i="18"/>
  <c r="F34" i="18"/>
  <c r="F33" i="18"/>
  <c r="F32" i="18"/>
  <c r="F31" i="18"/>
  <c r="F29" i="18"/>
  <c r="F28" i="18"/>
  <c r="F26" i="18"/>
  <c r="F25" i="18"/>
  <c r="F23" i="18"/>
  <c r="F22" i="18"/>
  <c r="F20" i="18"/>
  <c r="F18" i="18"/>
  <c r="F17" i="18"/>
  <c r="F16" i="18"/>
  <c r="F15" i="18"/>
  <c r="F13" i="18"/>
  <c r="F106" i="18" s="1"/>
  <c r="G106" i="18" s="1"/>
  <c r="E22" i="2" s="1"/>
  <c r="F11" i="18"/>
  <c r="F10" i="18"/>
  <c r="F8" i="18"/>
  <c r="F7" i="18"/>
  <c r="F104" i="18" s="1"/>
  <c r="G104" i="18" s="1"/>
  <c r="F101" i="17"/>
  <c r="F99" i="17"/>
  <c r="F97" i="17"/>
  <c r="F96" i="17"/>
  <c r="F95" i="17"/>
  <c r="F92" i="17"/>
  <c r="F90" i="17"/>
  <c r="F88" i="17"/>
  <c r="F86" i="17"/>
  <c r="F85" i="17"/>
  <c r="F83" i="17"/>
  <c r="F82" i="17"/>
  <c r="F79" i="17"/>
  <c r="F78" i="17"/>
  <c r="F76" i="17"/>
  <c r="F75" i="17"/>
  <c r="F73" i="17"/>
  <c r="F72" i="17"/>
  <c r="F70" i="17"/>
  <c r="F68" i="17"/>
  <c r="F67" i="17"/>
  <c r="F64" i="17"/>
  <c r="F59" i="17"/>
  <c r="F58" i="17"/>
  <c r="F57" i="17"/>
  <c r="F55" i="17"/>
  <c r="F54" i="17"/>
  <c r="F53" i="17"/>
  <c r="F51" i="17"/>
  <c r="F50" i="17"/>
  <c r="F49" i="17"/>
  <c r="F48" i="17"/>
  <c r="F47" i="17"/>
  <c r="F46" i="17"/>
  <c r="F43" i="17"/>
  <c r="F42" i="17"/>
  <c r="F39" i="17"/>
  <c r="F37" i="17"/>
  <c r="F36" i="17"/>
  <c r="F35" i="17"/>
  <c r="F34" i="17"/>
  <c r="F33" i="17"/>
  <c r="F32" i="17"/>
  <c r="F31" i="17"/>
  <c r="F29" i="17"/>
  <c r="F28" i="17"/>
  <c r="F26" i="17"/>
  <c r="F25" i="17"/>
  <c r="F23" i="17"/>
  <c r="F22" i="17"/>
  <c r="F20" i="17"/>
  <c r="F18" i="17"/>
  <c r="F17" i="17"/>
  <c r="F16" i="17"/>
  <c r="F15" i="17"/>
  <c r="F13" i="17"/>
  <c r="F11" i="17"/>
  <c r="F10" i="17"/>
  <c r="F8" i="17"/>
  <c r="F7" i="17"/>
  <c r="F104" i="17" s="1"/>
  <c r="G104" i="17" s="1"/>
  <c r="F101" i="16"/>
  <c r="F99" i="16"/>
  <c r="F97" i="16"/>
  <c r="F96" i="16"/>
  <c r="F95" i="16"/>
  <c r="F92" i="16"/>
  <c r="F90" i="16"/>
  <c r="F88" i="16"/>
  <c r="F86" i="16"/>
  <c r="F85" i="16"/>
  <c r="F83" i="16"/>
  <c r="F82" i="16"/>
  <c r="F79" i="16"/>
  <c r="F78" i="16"/>
  <c r="F76" i="16"/>
  <c r="F75" i="16"/>
  <c r="F73" i="16"/>
  <c r="F72" i="16"/>
  <c r="F70" i="16"/>
  <c r="F68" i="16"/>
  <c r="F67" i="16"/>
  <c r="F64" i="16"/>
  <c r="F59" i="16"/>
  <c r="F58" i="16"/>
  <c r="F57" i="16"/>
  <c r="F55" i="16"/>
  <c r="F54" i="16"/>
  <c r="F53" i="16"/>
  <c r="F51" i="16"/>
  <c r="F50" i="16"/>
  <c r="F49" i="16"/>
  <c r="F48" i="16"/>
  <c r="F47" i="16"/>
  <c r="F46" i="16"/>
  <c r="F43" i="16"/>
  <c r="F42" i="16"/>
  <c r="F39" i="16"/>
  <c r="F37" i="16"/>
  <c r="F36" i="16"/>
  <c r="F35" i="16"/>
  <c r="F34" i="16"/>
  <c r="F33" i="16"/>
  <c r="F32" i="16"/>
  <c r="F31" i="16"/>
  <c r="F29" i="16"/>
  <c r="F28" i="16"/>
  <c r="F26" i="16"/>
  <c r="F25" i="16"/>
  <c r="F23" i="16"/>
  <c r="F22" i="16"/>
  <c r="F20" i="16"/>
  <c r="F18" i="16"/>
  <c r="F17" i="16"/>
  <c r="F16" i="16"/>
  <c r="F15" i="16"/>
  <c r="F13" i="16"/>
  <c r="F11" i="16"/>
  <c r="F10" i="16"/>
  <c r="F104" i="16" s="1"/>
  <c r="G104" i="16" s="1"/>
  <c r="F8" i="16"/>
  <c r="F7" i="16"/>
  <c r="F101" i="15"/>
  <c r="F99" i="15"/>
  <c r="F97" i="15"/>
  <c r="F96" i="15"/>
  <c r="F95" i="15"/>
  <c r="F92" i="15"/>
  <c r="F90" i="15"/>
  <c r="F88" i="15"/>
  <c r="F86" i="15"/>
  <c r="F85" i="15"/>
  <c r="F83" i="15"/>
  <c r="F82" i="15"/>
  <c r="F79" i="15"/>
  <c r="F78" i="15"/>
  <c r="F76" i="15"/>
  <c r="F75" i="15"/>
  <c r="F73" i="15"/>
  <c r="F72" i="15"/>
  <c r="F70" i="15"/>
  <c r="F68" i="15"/>
  <c r="F67" i="15"/>
  <c r="F64" i="15"/>
  <c r="F59" i="15"/>
  <c r="F58" i="15"/>
  <c r="F57" i="15"/>
  <c r="F55" i="15"/>
  <c r="F54" i="15"/>
  <c r="F53" i="15"/>
  <c r="F51" i="15"/>
  <c r="F50" i="15"/>
  <c r="F49" i="15"/>
  <c r="F48" i="15"/>
  <c r="F47" i="15"/>
  <c r="F46" i="15"/>
  <c r="F43" i="15"/>
  <c r="F42" i="15"/>
  <c r="F39" i="15"/>
  <c r="F37" i="15"/>
  <c r="F36" i="15"/>
  <c r="F35" i="15"/>
  <c r="F34" i="15"/>
  <c r="F33" i="15"/>
  <c r="F32" i="15"/>
  <c r="F31" i="15"/>
  <c r="F29" i="15"/>
  <c r="F28" i="15"/>
  <c r="F26" i="15"/>
  <c r="F25" i="15"/>
  <c r="F23" i="15"/>
  <c r="F22" i="15"/>
  <c r="F20" i="15"/>
  <c r="F18" i="15"/>
  <c r="F17" i="15"/>
  <c r="F16" i="15"/>
  <c r="F15" i="15"/>
  <c r="F13" i="15"/>
  <c r="F11" i="15"/>
  <c r="F10" i="15"/>
  <c r="F104" i="15" s="1"/>
  <c r="G104" i="15" s="1"/>
  <c r="F8" i="15"/>
  <c r="F7" i="15"/>
  <c r="F101" i="14"/>
  <c r="F99" i="14"/>
  <c r="F97" i="14"/>
  <c r="F96" i="14"/>
  <c r="F95" i="14"/>
  <c r="F92" i="14"/>
  <c r="F90" i="14"/>
  <c r="F88" i="14"/>
  <c r="F86" i="14"/>
  <c r="F85" i="14"/>
  <c r="F83" i="14"/>
  <c r="F82" i="14"/>
  <c r="F79" i="14"/>
  <c r="F78" i="14"/>
  <c r="F76" i="14"/>
  <c r="F75" i="14"/>
  <c r="F73" i="14"/>
  <c r="F72" i="14"/>
  <c r="F70" i="14"/>
  <c r="F106" i="14" s="1"/>
  <c r="G106" i="14" s="1"/>
  <c r="E18" i="2" s="1"/>
  <c r="F68" i="14"/>
  <c r="F67" i="14"/>
  <c r="F64" i="14"/>
  <c r="F59" i="14"/>
  <c r="F58" i="14"/>
  <c r="F57" i="14"/>
  <c r="F55" i="14"/>
  <c r="F54" i="14"/>
  <c r="F53" i="14"/>
  <c r="F51" i="14"/>
  <c r="F50" i="14"/>
  <c r="F49" i="14"/>
  <c r="F48" i="14"/>
  <c r="F47" i="14"/>
  <c r="F46" i="14"/>
  <c r="F43" i="14"/>
  <c r="F42" i="14"/>
  <c r="F39" i="14"/>
  <c r="F37" i="14"/>
  <c r="F36" i="14"/>
  <c r="F35" i="14"/>
  <c r="F34" i="14"/>
  <c r="F33" i="14"/>
  <c r="F32" i="14"/>
  <c r="F31" i="14"/>
  <c r="F29" i="14"/>
  <c r="F28" i="14"/>
  <c r="F26" i="14"/>
  <c r="F25" i="14"/>
  <c r="F23" i="14"/>
  <c r="F22" i="14"/>
  <c r="F20" i="14"/>
  <c r="F18" i="14"/>
  <c r="F17" i="14"/>
  <c r="F16" i="14"/>
  <c r="F15" i="14"/>
  <c r="F13" i="14"/>
  <c r="F11" i="14"/>
  <c r="F105" i="14" s="1"/>
  <c r="G105" i="14" s="1"/>
  <c r="D18" i="2" s="1"/>
  <c r="F10" i="14"/>
  <c r="F8" i="14"/>
  <c r="F7" i="14"/>
  <c r="F104" i="14" s="1"/>
  <c r="G104" i="14" s="1"/>
  <c r="F101" i="13"/>
  <c r="F99" i="13"/>
  <c r="F97" i="13"/>
  <c r="F96" i="13"/>
  <c r="F95" i="13"/>
  <c r="F92" i="13"/>
  <c r="F90" i="13"/>
  <c r="F88" i="13"/>
  <c r="F86" i="13"/>
  <c r="F85" i="13"/>
  <c r="F83" i="13"/>
  <c r="F82" i="13"/>
  <c r="F79" i="13"/>
  <c r="F78" i="13"/>
  <c r="F76" i="13"/>
  <c r="F75" i="13"/>
  <c r="F73" i="13"/>
  <c r="F72" i="13"/>
  <c r="F70" i="13"/>
  <c r="F68" i="13"/>
  <c r="F67" i="13"/>
  <c r="F64" i="13"/>
  <c r="F59" i="13"/>
  <c r="F58" i="13"/>
  <c r="F57" i="13"/>
  <c r="F55" i="13"/>
  <c r="F54" i="13"/>
  <c r="F53" i="13"/>
  <c r="F51" i="13"/>
  <c r="F50" i="13"/>
  <c r="F49" i="13"/>
  <c r="F48" i="13"/>
  <c r="F47" i="13"/>
  <c r="F46" i="13"/>
  <c r="F43" i="13"/>
  <c r="F42" i="13"/>
  <c r="F39" i="13"/>
  <c r="F37" i="13"/>
  <c r="F36" i="13"/>
  <c r="F35" i="13"/>
  <c r="F34" i="13"/>
  <c r="F33" i="13"/>
  <c r="F32" i="13"/>
  <c r="F31" i="13"/>
  <c r="F29" i="13"/>
  <c r="F28" i="13"/>
  <c r="F26" i="13"/>
  <c r="F25" i="13"/>
  <c r="F23" i="13"/>
  <c r="F22" i="13"/>
  <c r="F20" i="13"/>
  <c r="F18" i="13"/>
  <c r="F17" i="13"/>
  <c r="F16" i="13"/>
  <c r="F15" i="13"/>
  <c r="F13" i="13"/>
  <c r="F11" i="13"/>
  <c r="F10" i="13"/>
  <c r="F104" i="13" s="1"/>
  <c r="G104" i="13" s="1"/>
  <c r="F8" i="13"/>
  <c r="F7" i="13"/>
  <c r="F101" i="12"/>
  <c r="F99" i="12"/>
  <c r="F97" i="12"/>
  <c r="F96" i="12"/>
  <c r="F95" i="12"/>
  <c r="F92" i="12"/>
  <c r="F90" i="12"/>
  <c r="F88" i="12"/>
  <c r="F86" i="12"/>
  <c r="F85" i="12"/>
  <c r="F83" i="12"/>
  <c r="F82" i="12"/>
  <c r="F79" i="12"/>
  <c r="F78" i="12"/>
  <c r="F76" i="12"/>
  <c r="F75" i="12"/>
  <c r="F73" i="12"/>
  <c r="F72" i="12"/>
  <c r="F70" i="12"/>
  <c r="F68" i="12"/>
  <c r="F67" i="12"/>
  <c r="F64" i="12"/>
  <c r="F59" i="12"/>
  <c r="F58" i="12"/>
  <c r="F57" i="12"/>
  <c r="F55" i="12"/>
  <c r="F54" i="12"/>
  <c r="F53" i="12"/>
  <c r="F51" i="12"/>
  <c r="F50" i="12"/>
  <c r="F49" i="12"/>
  <c r="F48" i="12"/>
  <c r="F47" i="12"/>
  <c r="F46" i="12"/>
  <c r="F43" i="12"/>
  <c r="F42" i="12"/>
  <c r="F39" i="12"/>
  <c r="F37" i="12"/>
  <c r="F36" i="12"/>
  <c r="F35" i="12"/>
  <c r="F34" i="12"/>
  <c r="F33" i="12"/>
  <c r="F32" i="12"/>
  <c r="F31" i="12"/>
  <c r="F29" i="12"/>
  <c r="F28" i="12"/>
  <c r="F26" i="12"/>
  <c r="F25" i="12"/>
  <c r="F23" i="12"/>
  <c r="F22" i="12"/>
  <c r="F20" i="12"/>
  <c r="F18" i="12"/>
  <c r="F17" i="12"/>
  <c r="F16" i="12"/>
  <c r="F15" i="12"/>
  <c r="F13" i="12"/>
  <c r="F11" i="12"/>
  <c r="F10" i="12"/>
  <c r="F104" i="12" s="1"/>
  <c r="G104" i="12" s="1"/>
  <c r="F8" i="12"/>
  <c r="F7" i="12"/>
  <c r="F101" i="11"/>
  <c r="F97" i="11"/>
  <c r="F96" i="11"/>
  <c r="F95" i="11"/>
  <c r="F92" i="11"/>
  <c r="F90" i="11"/>
  <c r="F88" i="11"/>
  <c r="F86" i="11"/>
  <c r="F85" i="11"/>
  <c r="F83" i="11"/>
  <c r="F82" i="11"/>
  <c r="F79" i="11"/>
  <c r="F78" i="11"/>
  <c r="F76" i="11"/>
  <c r="F75" i="11"/>
  <c r="F73" i="11"/>
  <c r="F72" i="11"/>
  <c r="F70" i="11"/>
  <c r="F68" i="11"/>
  <c r="F67" i="11"/>
  <c r="F64" i="11"/>
  <c r="F59" i="11"/>
  <c r="F58" i="11"/>
  <c r="F57" i="11"/>
  <c r="F55" i="11"/>
  <c r="F54" i="11"/>
  <c r="F53" i="11"/>
  <c r="F51" i="11"/>
  <c r="F50" i="11"/>
  <c r="F49" i="11"/>
  <c r="F48" i="11"/>
  <c r="F47" i="11"/>
  <c r="F46" i="11"/>
  <c r="F43" i="11"/>
  <c r="F42" i="11"/>
  <c r="F39" i="11"/>
  <c r="F37" i="11"/>
  <c r="F36" i="11"/>
  <c r="F35" i="11"/>
  <c r="F34" i="11"/>
  <c r="F33" i="11"/>
  <c r="F32" i="11"/>
  <c r="F31" i="11"/>
  <c r="F29" i="11"/>
  <c r="F28" i="11"/>
  <c r="F26" i="11"/>
  <c r="F25" i="11"/>
  <c r="F23" i="11"/>
  <c r="F22" i="11"/>
  <c r="F20" i="11"/>
  <c r="F18" i="11"/>
  <c r="F17" i="11"/>
  <c r="F16" i="11"/>
  <c r="F15" i="11"/>
  <c r="F13" i="11"/>
  <c r="F11" i="11"/>
  <c r="F10" i="11"/>
  <c r="F8" i="11"/>
  <c r="F7" i="11"/>
  <c r="F104" i="11" s="1"/>
  <c r="G104" i="11" s="1"/>
  <c r="C13" i="2"/>
  <c r="C12" i="2"/>
  <c r="C11" i="2"/>
  <c r="F101" i="9"/>
  <c r="F99" i="9"/>
  <c r="F97" i="9"/>
  <c r="F96" i="9"/>
  <c r="F95" i="9"/>
  <c r="F92" i="9"/>
  <c r="F90" i="9"/>
  <c r="F88" i="9"/>
  <c r="F86" i="9"/>
  <c r="F85" i="9"/>
  <c r="F83" i="9"/>
  <c r="F82" i="9"/>
  <c r="F79" i="9"/>
  <c r="F78" i="9"/>
  <c r="F76" i="9"/>
  <c r="F75" i="9"/>
  <c r="F73" i="9"/>
  <c r="F72" i="9"/>
  <c r="F70" i="9"/>
  <c r="F68" i="9"/>
  <c r="F67" i="9"/>
  <c r="F64" i="9"/>
  <c r="F59" i="9"/>
  <c r="F58" i="9"/>
  <c r="F57" i="9"/>
  <c r="F55" i="9"/>
  <c r="F54" i="9"/>
  <c r="F53" i="9"/>
  <c r="F51" i="9"/>
  <c r="F50" i="9"/>
  <c r="F49" i="9"/>
  <c r="F48" i="9"/>
  <c r="F47" i="9"/>
  <c r="F46" i="9"/>
  <c r="F43" i="9"/>
  <c r="F42" i="9"/>
  <c r="F39" i="9"/>
  <c r="F37" i="9"/>
  <c r="F36" i="9"/>
  <c r="F35" i="9"/>
  <c r="F34" i="9"/>
  <c r="F33" i="9"/>
  <c r="F32" i="9"/>
  <c r="F31" i="9"/>
  <c r="F29" i="9"/>
  <c r="F28" i="9"/>
  <c r="F26" i="9"/>
  <c r="F25" i="9"/>
  <c r="F23" i="9"/>
  <c r="F22" i="9"/>
  <c r="F20" i="9"/>
  <c r="F18" i="9"/>
  <c r="F17" i="9"/>
  <c r="F16" i="9"/>
  <c r="F15" i="9"/>
  <c r="F13" i="9"/>
  <c r="F11" i="9"/>
  <c r="F105" i="9" s="1"/>
  <c r="G105" i="9" s="1"/>
  <c r="D13" i="2" s="1"/>
  <c r="F10" i="9"/>
  <c r="F8" i="9"/>
  <c r="F7" i="9"/>
  <c r="F104" i="9" s="1"/>
  <c r="G104" i="9" s="1"/>
  <c r="F101" i="8"/>
  <c r="F99" i="8"/>
  <c r="F97" i="8"/>
  <c r="F96" i="8"/>
  <c r="F95" i="8"/>
  <c r="F92" i="8"/>
  <c r="F90" i="8"/>
  <c r="F88" i="8"/>
  <c r="F86" i="8"/>
  <c r="F85" i="8"/>
  <c r="F83" i="8"/>
  <c r="F82" i="8"/>
  <c r="F79" i="8"/>
  <c r="F78" i="8"/>
  <c r="F76" i="8"/>
  <c r="F75" i="8"/>
  <c r="F73" i="8"/>
  <c r="F72" i="8"/>
  <c r="F70" i="8"/>
  <c r="F68" i="8"/>
  <c r="F67" i="8"/>
  <c r="F64" i="8"/>
  <c r="F59" i="8"/>
  <c r="F58" i="8"/>
  <c r="F57" i="8"/>
  <c r="F55" i="8"/>
  <c r="F54" i="8"/>
  <c r="F53" i="8"/>
  <c r="F51" i="8"/>
  <c r="F50" i="8"/>
  <c r="F49" i="8"/>
  <c r="F48" i="8"/>
  <c r="F47" i="8"/>
  <c r="F46" i="8"/>
  <c r="F43" i="8"/>
  <c r="F42" i="8"/>
  <c r="F39" i="8"/>
  <c r="F37" i="8"/>
  <c r="F36" i="8"/>
  <c r="F35" i="8"/>
  <c r="F34" i="8"/>
  <c r="F33" i="8"/>
  <c r="F32" i="8"/>
  <c r="F31" i="8"/>
  <c r="F29" i="8"/>
  <c r="F28" i="8"/>
  <c r="F26" i="8"/>
  <c r="F25" i="8"/>
  <c r="F23" i="8"/>
  <c r="F22" i="8"/>
  <c r="F20" i="8"/>
  <c r="F18" i="8"/>
  <c r="F17" i="8"/>
  <c r="F16" i="8"/>
  <c r="F15" i="8"/>
  <c r="F13" i="8"/>
  <c r="F11" i="8"/>
  <c r="F10" i="8"/>
  <c r="F8" i="8"/>
  <c r="F7" i="8"/>
  <c r="F104" i="8" s="1"/>
  <c r="G104" i="8" s="1"/>
  <c r="F101" i="7"/>
  <c r="F99" i="7"/>
  <c r="F97" i="7"/>
  <c r="F96" i="7"/>
  <c r="F95" i="7"/>
  <c r="F92" i="7"/>
  <c r="F90" i="7"/>
  <c r="F88" i="7"/>
  <c r="F86" i="7"/>
  <c r="F85" i="7"/>
  <c r="F83" i="7"/>
  <c r="F82" i="7"/>
  <c r="F79" i="7"/>
  <c r="F78" i="7"/>
  <c r="F76" i="7"/>
  <c r="F75" i="7"/>
  <c r="F73" i="7"/>
  <c r="F72" i="7"/>
  <c r="F70" i="7"/>
  <c r="F68" i="7"/>
  <c r="F67" i="7"/>
  <c r="F64" i="7"/>
  <c r="F59" i="7"/>
  <c r="F58" i="7"/>
  <c r="F57" i="7"/>
  <c r="F55" i="7"/>
  <c r="F54" i="7"/>
  <c r="F53" i="7"/>
  <c r="F51" i="7"/>
  <c r="F50" i="7"/>
  <c r="F49" i="7"/>
  <c r="F48" i="7"/>
  <c r="F47" i="7"/>
  <c r="F46" i="7"/>
  <c r="F43" i="7"/>
  <c r="F42" i="7"/>
  <c r="F39" i="7"/>
  <c r="F37" i="7"/>
  <c r="F36" i="7"/>
  <c r="F35" i="7"/>
  <c r="F34" i="7"/>
  <c r="F33" i="7"/>
  <c r="F32" i="7"/>
  <c r="F31" i="7"/>
  <c r="F29" i="7"/>
  <c r="F28" i="7"/>
  <c r="F26" i="7"/>
  <c r="F25" i="7"/>
  <c r="F23" i="7"/>
  <c r="F22" i="7"/>
  <c r="F20" i="7"/>
  <c r="F18" i="7"/>
  <c r="F17" i="7"/>
  <c r="F16" i="7"/>
  <c r="F15" i="7"/>
  <c r="F13" i="7"/>
  <c r="F106" i="7" s="1"/>
  <c r="G106" i="7" s="1"/>
  <c r="E11" i="2" s="1"/>
  <c r="F11" i="7"/>
  <c r="F105" i="7" s="1"/>
  <c r="G105" i="7" s="1"/>
  <c r="F10" i="7"/>
  <c r="F8" i="7"/>
  <c r="F7" i="7"/>
  <c r="C9" i="2"/>
  <c r="C8" i="2"/>
  <c r="F101" i="6"/>
  <c r="F99" i="6"/>
  <c r="F97" i="6"/>
  <c r="F96" i="6"/>
  <c r="F95" i="6"/>
  <c r="F92" i="6"/>
  <c r="F90" i="6"/>
  <c r="F88" i="6"/>
  <c r="F86" i="6"/>
  <c r="F85" i="6"/>
  <c r="F83" i="6"/>
  <c r="F82" i="6"/>
  <c r="F79" i="6"/>
  <c r="F78" i="6"/>
  <c r="F76" i="6"/>
  <c r="F75" i="6"/>
  <c r="F73" i="6"/>
  <c r="F72" i="6"/>
  <c r="F70" i="6"/>
  <c r="F68" i="6"/>
  <c r="F67" i="6"/>
  <c r="F64" i="6"/>
  <c r="F59" i="6"/>
  <c r="F58" i="6"/>
  <c r="F57" i="6"/>
  <c r="F55" i="6"/>
  <c r="F54" i="6"/>
  <c r="F53" i="6"/>
  <c r="F51" i="6"/>
  <c r="F50" i="6"/>
  <c r="F49" i="6"/>
  <c r="F48" i="6"/>
  <c r="F47" i="6"/>
  <c r="F46" i="6"/>
  <c r="F43" i="6"/>
  <c r="F42" i="6"/>
  <c r="F39" i="6"/>
  <c r="F37" i="6"/>
  <c r="F36" i="6"/>
  <c r="F35" i="6"/>
  <c r="F34" i="6"/>
  <c r="F33" i="6"/>
  <c r="F32" i="6"/>
  <c r="F31" i="6"/>
  <c r="F29" i="6"/>
  <c r="F28" i="6"/>
  <c r="F26" i="6"/>
  <c r="F25" i="6"/>
  <c r="F23" i="6"/>
  <c r="F22" i="6"/>
  <c r="F20" i="6"/>
  <c r="F18" i="6"/>
  <c r="F17" i="6"/>
  <c r="F16" i="6"/>
  <c r="F15" i="6"/>
  <c r="F13" i="6"/>
  <c r="F106" i="6" s="1"/>
  <c r="G106" i="6" s="1"/>
  <c r="E9" i="2" s="1"/>
  <c r="F11" i="6"/>
  <c r="F10" i="6"/>
  <c r="F8" i="6"/>
  <c r="F7" i="6"/>
  <c r="F104" i="6" s="1"/>
  <c r="G104" i="6" s="1"/>
  <c r="F101" i="5"/>
  <c r="F106" i="5" s="1"/>
  <c r="G106" i="5" s="1"/>
  <c r="E8" i="2" s="1"/>
  <c r="F99" i="5"/>
  <c r="F97" i="5"/>
  <c r="F96" i="5"/>
  <c r="F95" i="5"/>
  <c r="F92" i="5"/>
  <c r="F90" i="5"/>
  <c r="F88" i="5"/>
  <c r="F86" i="5"/>
  <c r="F85" i="5"/>
  <c r="F83" i="5"/>
  <c r="F82" i="5"/>
  <c r="F79" i="5"/>
  <c r="F78" i="5"/>
  <c r="F76" i="5"/>
  <c r="F75" i="5"/>
  <c r="F73" i="5"/>
  <c r="F72" i="5"/>
  <c r="F70" i="5"/>
  <c r="F68" i="5"/>
  <c r="F67" i="5"/>
  <c r="F64" i="5"/>
  <c r="F59" i="5"/>
  <c r="F58" i="5"/>
  <c r="F57" i="5"/>
  <c r="F55" i="5"/>
  <c r="F54" i="5"/>
  <c r="F53" i="5"/>
  <c r="F51" i="5"/>
  <c r="F50" i="5"/>
  <c r="F49" i="5"/>
  <c r="F48" i="5"/>
  <c r="F47" i="5"/>
  <c r="F46" i="5"/>
  <c r="F43" i="5"/>
  <c r="F42" i="5"/>
  <c r="F39" i="5"/>
  <c r="F37" i="5"/>
  <c r="F36" i="5"/>
  <c r="F35" i="5"/>
  <c r="F34" i="5"/>
  <c r="F33" i="5"/>
  <c r="F32" i="5"/>
  <c r="F31" i="5"/>
  <c r="F29" i="5"/>
  <c r="F28" i="5"/>
  <c r="F26" i="5"/>
  <c r="F25" i="5"/>
  <c r="F23" i="5"/>
  <c r="F22" i="5"/>
  <c r="F20" i="5"/>
  <c r="F18" i="5"/>
  <c r="F17" i="5"/>
  <c r="F16" i="5"/>
  <c r="F15" i="5"/>
  <c r="F13" i="5"/>
  <c r="F11" i="5"/>
  <c r="F105" i="5" s="1"/>
  <c r="G105" i="5" s="1"/>
  <c r="D8" i="2" s="1"/>
  <c r="F10" i="5"/>
  <c r="F8" i="5"/>
  <c r="F7" i="5"/>
  <c r="F104" i="5" s="1"/>
  <c r="G104" i="5" s="1"/>
  <c r="F101" i="3"/>
  <c r="F99" i="3"/>
  <c r="F97" i="3"/>
  <c r="F96" i="3"/>
  <c r="F95" i="3"/>
  <c r="F92" i="3"/>
  <c r="F90" i="3"/>
  <c r="F88" i="3"/>
  <c r="F86" i="3"/>
  <c r="F85" i="3"/>
  <c r="F83" i="3"/>
  <c r="F82" i="3"/>
  <c r="F79" i="3"/>
  <c r="F78" i="3"/>
  <c r="F76" i="3"/>
  <c r="F75" i="3"/>
  <c r="F73" i="3"/>
  <c r="F72" i="3"/>
  <c r="F70" i="3"/>
  <c r="F68" i="3"/>
  <c r="F67" i="3"/>
  <c r="F64" i="3"/>
  <c r="F59" i="3"/>
  <c r="F58" i="3"/>
  <c r="F57" i="3"/>
  <c r="F55" i="3"/>
  <c r="F54" i="3"/>
  <c r="F53" i="3"/>
  <c r="F51" i="3"/>
  <c r="F50" i="3"/>
  <c r="F49" i="3"/>
  <c r="F48" i="3"/>
  <c r="F47" i="3"/>
  <c r="F46" i="3"/>
  <c r="F43" i="3"/>
  <c r="F42" i="3"/>
  <c r="F39" i="3"/>
  <c r="F37" i="3"/>
  <c r="F36" i="3"/>
  <c r="F35" i="3"/>
  <c r="F34" i="3"/>
  <c r="F33" i="3"/>
  <c r="F32" i="3"/>
  <c r="F31" i="3"/>
  <c r="F29" i="3"/>
  <c r="F28" i="3"/>
  <c r="F26" i="3"/>
  <c r="F25" i="3"/>
  <c r="F23" i="3"/>
  <c r="F22" i="3"/>
  <c r="F20" i="3"/>
  <c r="F18" i="3"/>
  <c r="F17" i="3"/>
  <c r="F16" i="3"/>
  <c r="F15" i="3"/>
  <c r="F13" i="3"/>
  <c r="F11" i="3"/>
  <c r="F10" i="3"/>
  <c r="F8" i="3"/>
  <c r="F106" i="24" l="1"/>
  <c r="G106" i="24" s="1"/>
  <c r="E30" i="2" s="1"/>
  <c r="F105" i="23"/>
  <c r="G105" i="23" s="1"/>
  <c r="D29" i="2" s="1"/>
  <c r="F106" i="23"/>
  <c r="G106" i="23" s="1"/>
  <c r="E29" i="2" s="1"/>
  <c r="F105" i="22"/>
  <c r="G105" i="22" s="1"/>
  <c r="D27" i="2" s="1"/>
  <c r="F105" i="21"/>
  <c r="G105" i="21" s="1"/>
  <c r="D26" i="2" s="1"/>
  <c r="F106" i="21"/>
  <c r="G106" i="21" s="1"/>
  <c r="E26" i="2" s="1"/>
  <c r="E28" i="2" s="1"/>
  <c r="F105" i="20"/>
  <c r="G105" i="20" s="1"/>
  <c r="D25" i="2" s="1"/>
  <c r="F105" i="18"/>
  <c r="G105" i="18" s="1"/>
  <c r="D22" i="2" s="1"/>
  <c r="F105" i="17"/>
  <c r="G105" i="17" s="1"/>
  <c r="D21" i="2" s="1"/>
  <c r="F106" i="17"/>
  <c r="G106" i="17" s="1"/>
  <c r="E21" i="2" s="1"/>
  <c r="F106" i="16"/>
  <c r="G106" i="16" s="1"/>
  <c r="E20" i="2" s="1"/>
  <c r="F105" i="16"/>
  <c r="G105" i="16" s="1"/>
  <c r="D20" i="2" s="1"/>
  <c r="F105" i="15"/>
  <c r="G105" i="15" s="1"/>
  <c r="D19" i="2" s="1"/>
  <c r="F106" i="15"/>
  <c r="G106" i="15" s="1"/>
  <c r="E19" i="2" s="1"/>
  <c r="F105" i="13"/>
  <c r="G105" i="13" s="1"/>
  <c r="D17" i="2" s="1"/>
  <c r="F106" i="13"/>
  <c r="G106" i="13" s="1"/>
  <c r="E17" i="2" s="1"/>
  <c r="F105" i="12"/>
  <c r="G105" i="12" s="1"/>
  <c r="F106" i="12"/>
  <c r="G106" i="12" s="1"/>
  <c r="E16" i="2" s="1"/>
  <c r="F106" i="11"/>
  <c r="G106" i="11" s="1"/>
  <c r="E15" i="2" s="1"/>
  <c r="F105" i="11"/>
  <c r="G105" i="11" s="1"/>
  <c r="F106" i="9"/>
  <c r="G106" i="9" s="1"/>
  <c r="E13" i="2" s="1"/>
  <c r="F105" i="8"/>
  <c r="G105" i="8" s="1"/>
  <c r="D12" i="2" s="1"/>
  <c r="D14" i="2" s="1"/>
  <c r="F106" i="8"/>
  <c r="G106" i="8" s="1"/>
  <c r="E12" i="2" s="1"/>
  <c r="F104" i="19"/>
  <c r="G104" i="19" s="1"/>
  <c r="F104" i="7"/>
  <c r="G104" i="7" s="1"/>
  <c r="F105" i="6"/>
  <c r="G105" i="6" s="1"/>
  <c r="D9" i="2" s="1"/>
  <c r="F105" i="3"/>
  <c r="G105" i="3" s="1"/>
  <c r="F104" i="3"/>
  <c r="G104" i="3" s="1"/>
  <c r="C7" i="2" s="1"/>
  <c r="C10" i="2" s="1"/>
  <c r="F106" i="3"/>
  <c r="G106" i="3" s="1"/>
  <c r="D28" i="2" l="1"/>
  <c r="E23" i="2"/>
  <c r="D23" i="2"/>
  <c r="E7" i="2"/>
  <c r="E10" i="2" s="1"/>
  <c r="E14" i="2"/>
  <c r="D10" i="2"/>
</calcChain>
</file>

<file path=xl/sharedStrings.xml><?xml version="1.0" encoding="utf-8"?>
<sst xmlns="http://schemas.openxmlformats.org/spreadsheetml/2006/main" count="4184" uniqueCount="157">
  <si>
    <t xml:space="preserve">การศึกษาความต้องการและความคาดหวังของผู้รับบริการ </t>
  </si>
  <si>
    <t xml:space="preserve">งานบริการ </t>
  </si>
  <si>
    <t>คะแนนที่ได้</t>
  </si>
  <si>
    <t>น้ำหนัก</t>
  </si>
  <si>
    <t>งานบริการที่เหมาะสม หรืองานบริการอื่นๆ ที่สอดคล้องกับผลสำรวจความต้องการฯ</t>
  </si>
  <si>
    <t>เวลาเปิดให้บริการ</t>
  </si>
  <si>
    <t xml:space="preserve">การให้บริการนอกเวลาราชการ หรือตามเวลาที่สอดคล้องกับผลการสำรวจความต้องการของผู้รับบริการในแต่ละพื้นที่ เช่น วันจันทร์-ศุกร์ (เวลา ๑๗.๐๐ - ๑๙.๐๐ น.)วัน-เวลาราชการ แต่เพิ่มเวลาพักเที่ยง เป็นต้น  (เชื่อมโยงข้อ 1)
</t>
  </si>
  <si>
    <t>สถานที่บริการ</t>
  </si>
  <si>
    <t>มีระบบการขนส่งที่เข้าถึงสถานที่บริการ เพื่อให้สะดวกต่อการเดินทาง</t>
  </si>
  <si>
    <t>เกณฑ์</t>
  </si>
  <si>
    <t>C</t>
  </si>
  <si>
    <t>J</t>
  </si>
  <si>
    <t>เข้าถึงได้สะดวก และจัดให้มีแสงสว่างอย่างเพียงพอ ณ บริเวณสถานที่บริการ</t>
  </si>
  <si>
    <t>แนวทางการดำเนินงาน</t>
  </si>
  <si>
    <t>ลำดับ</t>
  </si>
  <si>
    <t>พื้นที่ให้บริการ</t>
  </si>
  <si>
    <t>ระบบคิว/จุดแรกรับ</t>
  </si>
  <si>
    <t>การจัดให้มีระบบคิว เพื่อให้บริการได้อย่างเป็นธรรม</t>
  </si>
  <si>
    <t>การออกแบบระบบงาน</t>
  </si>
  <si>
    <t>มีระบบแจ้งเตือนการให้บริการ และระบบการติดตามสถานะผู้รับบริการ เช่น การติดตามรอบเวลาการต่อใบอนุญาตโดยการส่งข้อมูลแจ้งเตือนให้มาต่อใบอนุญาต หรือออกแบบระบบสารสนเทศให้ผู้รับบริการเข้าตรวจสอบขั้นตอนสถานะการรับบริการในงานที่ไม่แล้วเสร็จในทันที เป็นต้น</t>
  </si>
  <si>
    <t>ก่อนเข้าสู่จุดให้บริการ</t>
  </si>
  <si>
    <t>มีระบบการให้บริการประชาชนแบบออนไลน์</t>
  </si>
  <si>
    <t>การจัดสรรบุคลากร</t>
  </si>
  <si>
    <t>มีการสร้างสิ่งจูงใจแก่บุคลากรปฏิบัติงาน</t>
  </si>
  <si>
    <t>ระบบจุดให้บริการ</t>
  </si>
  <si>
    <t>ระบบสนับสนุนการให้บริการ</t>
  </si>
  <si>
    <t>มีการพัฒนาระบบการให้บริการ ซึ่งอาจรวมถึงระบบการร้องเรียน ผ่านช่องทางที่เป็นระบบ online และมีการกาหนดมาตรฐานการให้บริการในแต่ละช่องทางที่ได้เปิดให้บริการไว้อย่างชัดเจนและเหมาะสมสอดคล้องกับความต้องการของผู้รับบริการ เช่น - การติดต่อผ่านอีเมล์ มีการตอบกลับภายใน ๒๔ ชั่วโมง การติดต่อผ่านระบบ Chat หรือLine มีการตอบกลับภายใน 15 นาที การติดต่อผ่าน Facebook มีการตอบกลับภายใน 1 ชั่วโมง เป็นต้น</t>
  </si>
  <si>
    <t>การพัฒนาระบบ Call Center</t>
  </si>
  <si>
    <t>เจ้าหน้าที่ตอบ Call center</t>
  </si>
  <si>
    <t>เงื่อนไขพิเศษเพิ่มเติม (คาอธิบายถึงนวัตกรรมการบริการหรือความริเริ่มใหม่ ๆ จนเป็นที่ยอมรับของผู้รับบริการ)</t>
  </si>
  <si>
    <t>การพัฒนาศูนย์ราชการสะดวกสู่ความเป็นเลิศ</t>
  </si>
  <si>
    <t>การพัฒนาระบบการให้บริการ online</t>
  </si>
  <si>
    <t>การบูรณาการวางแผนระบบ</t>
  </si>
  <si>
    <t>การออกแบบระบบเทคโนโลยีสารสนเทศ</t>
  </si>
  <si>
    <t>บุคลากรด้านเทคนิค</t>
  </si>
  <si>
    <t>มีการแลกเปลี่ยนเรียนรู้เกี่ยวกับปัญหาในการปฏิบัติงาน และการปรับปรุงงาน รวมถึงการร่วมกันทบทวนระบบงานเพื่อออกแบบงานใหม่/สร้างนวัตกรรมในการให้บริการ</t>
  </si>
  <si>
    <t>การแลกเปลี่ยนเรียนรู้ และการจัดอบรมเจ้าหน้าที่ และผู้เกี่ยวข้อง</t>
  </si>
  <si>
    <t>มีการปรับปรุงคู่มือการปฏิบัติงานให้ทันสมัย และค้นหาข้อมูลได้ง่าย</t>
  </si>
  <si>
    <t>การทบทวนปรับปรุงการดำเนินงาน</t>
  </si>
  <si>
    <t>การแก้ไขปัญหาที่ท้าทาย</t>
  </si>
  <si>
    <t>มีกลไกการรับฟังและตอบสนองข้อร้องเรียนของผู้รับบริการ รวมทั้งระบบการติดตามและแก้ไขปัญหาที่ชัดเจน ทั้งนี้ อาจมีการจัดชุดเฉพาะกิจลงไปในพื้นที่ปัญหา (ขึ้นกับลักษณะปัญหาที่เกิดขึ้น)</t>
  </si>
  <si>
    <t>ระบบการติดตามผลการดำเนินงาน</t>
  </si>
  <si>
    <t>ช่องทางการให้บริการ</t>
  </si>
  <si>
    <t>มีกลไกการรับฟังและตอบสนองข้อร้องเรียนของผู้รับบริการ รวมทั้งระบบการติดตามและแก้ไขปัญหาที่ชัดเจน</t>
  </si>
  <si>
    <t>คุณภาพการให้บริการและการจัดการข้อร้องเรียน</t>
  </si>
  <si>
    <t>เกิดผลลัพธ์ความพึงพอใจของผู้รับบริการไม่น้อยกว่าร้อยละ ๘๐</t>
  </si>
  <si>
    <t>มีจุดประเมินผลความพึงพอใจ ณ จุดให้บริการในรูปแบบที่ง่ายและสะดวกต่อผู้ใช้บริการ</t>
  </si>
  <si>
    <t>ระบบการประเมินความพึงพอใจ</t>
  </si>
  <si>
    <t>บุคลากรด้านการบริการ</t>
  </si>
  <si>
    <t>การบริหารความต่อเนื่องในการให้บริการที่จำเป็น</t>
  </si>
  <si>
    <t>การจัดทำระบบฐานข้อมูล</t>
  </si>
  <si>
    <t>ผ่าน /ปรับปรุง</t>
  </si>
  <si>
    <t>หมายเหตุ</t>
  </si>
  <si>
    <t>มีการวิเคราะห์ผลการสำรวจและนำไปใช้ในการออกแบบระบบการให้บริการ</t>
  </si>
  <si>
    <t>คะแนนเกณฑ์พื้นฐาน</t>
  </si>
  <si>
    <t>รวม</t>
  </si>
  <si>
    <t>คะแนน</t>
  </si>
  <si>
    <t>ผลการประเมินคะแนน :</t>
  </si>
  <si>
    <t xml:space="preserve">คะแนนเกณฑ์ขั้นสูง </t>
  </si>
  <si>
    <t>หน่วยงาน</t>
  </si>
  <si>
    <t>เจ้าหน้าที่สามารถปฏิบัติงานได้ตามมาตรฐานที่กำหนดไว้ในแต่ละช่องทางของระบบ online ที่พัฒนาขึ้น</t>
  </si>
  <si>
    <t>การจัดให้มีห้องน้ำที่สะอาด และถูกสุขลักษณะ</t>
  </si>
  <si>
    <t>มีการจัดสรรสิ่งอำนวยความสะดวกที่ สอดคล้องกับผลสำรวจความต้องการของผู้รับบริการ และความพร้อมของทรัพยากรที่มี เช่น น้ำดื่ม เก้าอี้นั่งพักรอ เป็นต้น</t>
  </si>
  <si>
    <t xml:space="preserve">มีการสำรวจ เพื่อให้ทราบความต้องการของผู้รับบริการกลุ่มเป้าหมายในแต่ละพื้นที่ให้บริการ  
ซึ่งต้องครอบคลุมประเด็น ดังนี้ ประเภทงานบริการ วันและเวลาเปิดให้บริการ  สถานที่ให้บริการ ความยาก-ง่ายในการเข้าถึงจุดบริการ  สิ่งอำนวยความสะดวกที่สำคัญ การรับรู้ข้อมูลข่าวสารเกี่ยวกับการให้บริการ
 </t>
  </si>
  <si>
    <t xml:space="preserve">มีงานบริการ ณ ศูนย์ราชการสะดวก ครอบคลุมประเภทงาน ดังนี้ งานบริการข้อมูลข่าวสารของหน่วยงานภาครัฐทุกหน่วยงาน งานด้านการรับเรื่องราวร้องทุกข์ งานบริการตามภารกิจของหน่วยงาน
</t>
  </si>
  <si>
    <t>มีป้าย/สัญลักษณ์ บอกทิศทางหรือตำแหน่งที่ตั้งของจุดให้บริการอย่างชัดเจน ไม่ติดตั้งในตำแหน่งที่ทำให้เกิดความสับสน</t>
  </si>
  <si>
    <t>การออกแบบสถานที่คำนึงถึงผู้พิการ สตรีมีครรภ์ และผู้สูงอายุ เช่น จุดให้บริการอยู่ชั้น ๑ (กรณีไม่มีลิฟท์) มีทางลาดสำหรับรถเข็น มีพื้นที่ว่างใต้เคาน์เตอร์ให้รถเข็นคนพิการสามารถเข้าได้โดยไม่มีสิ่งกีดขวาง เป็นต้น</t>
  </si>
  <si>
    <t>การออกแบบผังงาน และระบบการให้บริการระหว่าง “จุดก่อนเข้าสู่บริการ” และ “จุดให้บริการ” ที่อำนวยความสะดวกทั้งสำหรับเจ้าหน้าที่ และประชาชน เพื่อให้สามารถให้บริการประชาชนได้อย่างรวดเร็ว โดยคำนึงถึงลักษณะและปริมาณงานที่ให้บริการ</t>
  </si>
  <si>
    <t>ขนาดและพื้นที่ใช้งานสะดวกต่อการเอื้อมจับ (พื้นที่ว่างด้านข้างสำหรับการเคลื่อนไหวร่างกายที่สบาย และออกแบบจัดวางเอกสารให้สามารถให้บริการได้อย่างรวดเร็ว</t>
  </si>
  <si>
    <t>ในจุดที่สำคัญหรืออันตรายต้องออกแบบหรือจัดให้สามารถมองเห็นได้ชัดเจนทั้งขณะยืนหรือรถล้อเลื่อน</t>
  </si>
  <si>
    <t>การจัดเตรียมวัสดุ/อุปกรณ์ หรือสิ่งอำนวยความสะดวกอื่น ๆ</t>
  </si>
  <si>
    <t xml:space="preserve">มีจุดแรกรับ ในการช่วยอำนวยความสะดวกต่าง ๆ เช่น คัดกรองผู้รับบริการ ให้คำแนะนำในการขอรับบริการ หรือช่วยเตรียมเอกสาร กรอกแบบฟอร์มต่างๆ  เพื่อเพิ่มประสิทธิภาพในการบริการและลดระยะเวลารอคอย </t>
  </si>
  <si>
    <t>มีการจัดลำดับขั้นตอนการบริการที่ง่ายต่อการให้บริการและรับบริการ เพื่อให้ประชาชนไม่ต้องรอคอยรับบริการนาน</t>
  </si>
  <si>
    <t xml:space="preserve">มีการกำหนดผู้รับผิดชอบ ผู้ประสานงาน/เจ้าของงาน เบอร์โทรติดต่อ และช่องทางการติดต่อไว้อย่างชัดเจน
</t>
  </si>
  <si>
    <t xml:space="preserve">มีการจัดทำคู่มือการปฏิบัติงานสำหรับเจ้าหน้าที่ ที่ครอบคลุม ถูกต้อง และทันสมัย โดยมีการระบุขั้นตอน ระยะเวลา ค่าธรรมเนียม และข้อมูลจำเป็นสำหรับการปฏิบัติงานไว้ในคู่มือฯ อย่างชัดเจน </t>
  </si>
  <si>
    <t>การให้บริการไปในทิศทางเดียวกัน เช่น การตอบคำถาม รูปแบบการบริการของแต่ละจุด เป็นต้น</t>
  </si>
  <si>
    <t>มีการปรับปรุงแบบฟอร์มการขอรับอนุญาตต่าง ๆ ให้ง่ายและไม่ซ้ำซ้อน</t>
  </si>
  <si>
    <t>มีการวิเคราะห์ประเมินความต้องการด้านกำลังคนที่จำเป็น</t>
  </si>
  <si>
    <t>มีการจัดตารางการทำงานในช่วงพักทานอาหาร หรือช่วงเวลาที่มีผู้รับบริการเข้ามาใช้บริการมาก เพื่อให้เหมาะสมในการให้บริการผู้รับบริการที่เพียงพอต่อจำนวนผู้รับบริการที่เข้ามาใช้บริการในแต่ละช่วงของจุดให้บริการ</t>
  </si>
  <si>
    <t>มีการเพิ่มศักยภาพและทักษะในการปฏิบัติงานที่จำเป็นและทันสมัยให้กับเจ้าหน้าที่ เช่น จัดฝึกอบรม สัมมนาระดมสมอง ศึกษาดูงาน เป็นต้น อย่างต่อเนื่อง เพื่อให้เจ้าหน้าที่สามารถให้บริการได้อย่างถูกต้อง รวดเร็ว และมีจิตบริการ</t>
  </si>
  <si>
    <t>*ให้ใส่ผลการประเมิน กรณีผ่าน = 1  กรณีไม่ผ่าน = 0</t>
  </si>
  <si>
    <t>ผ่าน /ปรับปรุง*</t>
  </si>
  <si>
    <t xml:space="preserve">เจ้าหน้าที่ได้รับการอบรมการใช้ระบบ ซอฟท์แวร์และการให้บริการอย่างต่อเนื่องจนมีความเข้าใจในด้านการใช้งานระบบ </t>
  </si>
  <si>
    <t>เจ้าหน้าที่สามารถให้บริการแทนกันได้ในงานบริการเบ็ดเสร็จจำนวนหนึ่ง</t>
  </si>
  <si>
    <t xml:space="preserve">เจ้าหน้าที่มีทักษะในการให้บริการ ครอบคลุมเรื่องสำคัญ ดังนี้ สามารถตอบคำถามพื้นฐานให้กับผู้รับบริการได้สามารถแก้ไข/รับมือกับสถานการณ์ที่เกิดขึ้นได้ ตามมาตรฐานการให้บริการ การสื่อสารและช่วยเหลือผู้รับบริการด้วยไมตรีจิต
</t>
  </si>
  <si>
    <t xml:space="preserve">เจ้าหน้าที่สามารถริเริ่มและพัฒนาการให้บริการที่เกินความคาดหวังของผู้รับบริการ </t>
  </si>
  <si>
    <t>มีการนำผลสำรวจมาปรับปรุงงานบริการอย่างต่อเนื่อง</t>
  </si>
  <si>
    <t>วิธีการปฏิบัติงานที่รวดเร็ว ถูกต้องตามที่กฎหมายกำหนด (เจ้าหน้าที่ปฏิบัติงานตามมาตรฐานการให้บริการที่กำหนดไว้ในคู่มือการปฏิบัติงาน)</t>
  </si>
  <si>
    <t>กรณีเกิดข้อร้องเรียนในการให้บริการ ข้อร้องเรียนในประเด็นเดิมจะต้องไม่เกิดขึ้นซ้ำอีก</t>
  </si>
  <si>
    <t>มีการพัฒนาเพิ่มช่องทางการให้บริการ การให้คำปรึกษา รวมทั้งช่องทางการรับเรื่องร้องเรียน ผ่านทางโทรศัพท์ หรือ ศูนย์ Hotline หรือช่องทางอื่น ๆ ที่สอดคล้องกับความต้องการของผู้รับบริการ</t>
  </si>
  <si>
    <t xml:space="preserve">มีการจัดทำแผนการติดตามผลการดำเนินการของศูนย์ราชการสะดวกที่ชัดเจน ซึ่งประกอบด้วย หัวข้อเรื่องที่ติดตาม ผู้รับผิดชอบ ระยะเวลาดำเนินการ ผลดำเนินการ และข้อเสนอการปรับปรุงพัฒนาให้ดีขึ้นอย่างต่อเนื่อง </t>
  </si>
  <si>
    <t xml:space="preserve">มีการค้นหาปัญหา/อุปสรรคของการให้บริการที่เกิดขึ้นและคาดว่าจะเกิดขึ้น และนำไปแก้ไขปรับปรุงให้การบริการดียิ่งขึ้น </t>
  </si>
  <si>
    <t>มีการนำผลจากการติดตามงานมาดำเนินการปรับปรุงงานจนเกิดผลลัพธ์ที่ดีอย่างต่อเนื่อง และการให้บริการได้ถูกต้อง รวดเร็ว สามารถลดต้นทุน ลดการสูญเสีย และเกิดคุณค่าที่เป็นประโยชน์ต่อผู้รับบริการ</t>
  </si>
  <si>
    <t>การจัดอบรมทักษะการให้บริการที่ทันสมัยอย่างต่อเนื่อง เช่น การสร้างความสัมพันธ์กับผู้รับบริการ การสร้างภาพลักษณ์การให้บริการ การสร้างจิตสำนึกด้านการให้บริการ การศึกษาดูงาน เป็นต้น และมีการสื่อสารสร้างความเข้าใจให้แก่เจ้าหน้าที่เกี่ยวกับแนวทางการปฏิบัติงานใหม่ เพื่อป้องกันปัญหาที่อาจเกิดขึ้น</t>
  </si>
  <si>
    <t xml:space="preserve">เจ้าหน้าที่ด้านเทคนิคได้รับการอบรมหลักสูตรที่เกี่ยวข้องกับการติดตั้งระบบปฏิบัติการ และโปรแกรมประยุกต์ การซ่อมบำรุงฮาร์ดแวร์พื้นฐาน (เชื่อมโยงข้อ 17.1) </t>
  </si>
  <si>
    <t xml:space="preserve">เจ้าหน้าที่ด้านเทคนิคมีความสามารถ ดังนี้ ตอบคำถามและแก้ปัญหาพื้นฐานเกี่ยวกับระบบ อธิบายลักษณะปัญหาระบบเครือข่ายต่อเชื่อมเมื่อประสานงานกับบริษัทผู้ให้บริการ
</t>
  </si>
  <si>
    <t>มีการออกแบบระบบจัดเก็บข้อมูลและระบบวิเคราะห์ฐานข้อมูลสอดคล้องกับความต้องการใช้งานเพื่ออำนวยความสะดวกในการปฏิบัติงาน และพัฒนาปรับปรุงการให้บริการ</t>
  </si>
  <si>
    <t>มีการรวบรวมข้อมูลจากผู้ปฏิบัติงาน ผู้รับบริการ และผู้ที่เกี่ยวข้อง เข้าระบบฐานข้อมูลได้อย่างครอบคลุม ถูกต้อง และทันสมัย รวมถึงการนำผลการวิเคราะห์ข้อมูลไปใช้ปรับปรุงระบบฐานข้อมูล และพัฒนาระบบการให้บริการต่อไป</t>
  </si>
  <si>
    <t>การออกแบบระบบเทคโนโลยีสารสนเทศให้สามารถใช้งานในส่วนที่จำเป็นได้อย่างต่อเนื่อง และปลอดภัย โดยการปฏิบัติตามแผนแม่บทเทคโนโลยีสารสนเทศและการสื่อสาร หรือแผนอื่นที่กำหนด</t>
  </si>
  <si>
    <t>การออกแบบระบบเทคโนโลยีสารสนเทศ ให้ผู้ปฏิบัติงานหรือผู้เกี่ยวข้องสามารถค้นหาข้อมูลการให้บริการได้อย่างสะดวก รวดเร็ว โดยเฉพาะเรื่องคำถาม คำตอบ และวิธีการแก้ไขปัญหาในแต่ละสถานการณ์ เพื่อช่วยสนับสนุนการปฏิบัติงานของเจ้าหน้าที่</t>
  </si>
  <si>
    <t>การบูรณาการการทำงานระหว่างหน่วยงานที่เกี่ยวข้อง สอดคล้องกับทรัพยากรที่มีจำกัด โดยมีการเชื่อมโยงข้อมูลระหว่างหน่วยงาน เพื่อลดความซ้ำซ้อนและความผิดพลาดในการกรอกข้อมูล รวมทั้ง การใช้ทรัพยากรร่วมกันอย่างคุ้มค่า</t>
  </si>
  <si>
    <t>มีการพัฒนาและดูแลรักษาระบบโทรศัพท์ให้มีคุณสมบัติ ดังนี้ มีความพร้อมใช้งาน ซึ่งเป็นระบบที่มีคุณภาพ ใช้งานได้ เสียงฟังชัดเจน สามารถเลือกติดต่อกับเจ้าหน้าที่ได้หรือประสานส่งต่อ มีระบบเก็บข้อมูลของผู้รับบริการ เพื่อช่วยในการสืบค้นข้อมูลประวัติการขอรับบริการ มีการจัดทำฐานข้อมูลครอบคลุมข้อมูลที่ผู้รับบริการสอบถาม และมีการปรับปรุงข้อมูลให้เป็นปัจจุบัน</t>
  </si>
  <si>
    <t>มีระบบ/แผนการพัฒนาความรู้และทักษะให้แก่เจ้าหน้าที่ตอบ Call Center อย่างชัดเจน โดยนำข้อมูลจากการตรวจสอบคุณภาพมาใช้ในการวางแผนการอบรมเจ้าหน้าที่ รวมถึงมีการจัดอบรมเจ้าหน้าที่อย่างต่อเนื่อง และอบรมทุกครั้งที่มีการเปลี่ยนแปลงกระบวนการทำงาน ผลผลิต และบริการ</t>
  </si>
  <si>
    <t xml:space="preserve">มีการกำหนดมาตรฐานในการให้บริการของ Call Center ไว้อย่างชัดเจน เช่น  - โทรศัพท์ดังไม่เกิน ๓ ครั้ง
อัตราสูงสุดที่ยอมให้สายหลุดไปไม่สามารถรับได้ในการติดต่อครั้งแรกไม่เกิน ๕% การให้บริการได้สำเร็จในการติดต่อครั้งแรก
</t>
  </si>
  <si>
    <t xml:space="preserve">เจ้าหน้าที่สามารถปฏิบัติงานได้ตามมาตรฐานที่กำหนด (เชื่อมโยงข้อ 24.2)
</t>
  </si>
  <si>
    <t>มีแผนการบริหารความต่อเนื่องในการให้บริการ กรณีที่เกิดภาวะฉุกเฉิน หรือภัยพิบัติ  โดยเตรียมทรัพยากรที่สำคัญ เช่น  สถานที่ให้บริการสำรอง  บุคลากร  ข้อมูลสารสนเทศ  คู่ค้าหรือผู้มีส่วนได้ส่วนเสีย  วัสดุอุปกรณ์ต่าง ๆ เป็นต้น</t>
  </si>
  <si>
    <t xml:space="preserve">เกณฑ์การผ่านการรับรองมาตรฐานศูนย์ราชการสะดวก คือ คะแนนรวมอย่างน้อย 60 คะแนน  </t>
  </si>
  <si>
    <t>หมายเหตุ :</t>
  </si>
  <si>
    <t>โดยมีคะแนนผ่านเกณฑ์พื้นฐาน 40 คะแนน และเกณฑ์ขั้นสูงอย่างน้อย 20 คะแนน</t>
  </si>
  <si>
    <t>%</t>
  </si>
  <si>
    <t>สรุปผลคะแนนประเมินการพัฒนามาตรฐานการให้บริการของกรมสรรพสามิต</t>
  </si>
  <si>
    <t>สำนักงานสรรพสามิตพื้นที่ชัยนาท</t>
  </si>
  <si>
    <t>สำนักงานสรรพสามิตพื้นที่ชัยนาทสาขาเมือง</t>
  </si>
  <si>
    <t>สำนักงานสรรพสามิตพื้นที่ชัยนาทสาขาหันคา</t>
  </si>
  <si>
    <t>ค่าเฉลี่ย (ชัยนาท)</t>
  </si>
  <si>
    <t>สำนักงานสรรพสามิตพื้นที่นนทบุรี</t>
  </si>
  <si>
    <t>สำนักงานสรรพสามิตพื้นที่นนทบุรีสาขาเมืองนนทบุรี</t>
  </si>
  <si>
    <t>สำนักงานสรรพสามิตพื้นที่นนทบุรีสาขาบางใหญ่</t>
  </si>
  <si>
    <t>ค่าเฉลี่ย (นนทบุรี)</t>
  </si>
  <si>
    <t>สำนักงานสรรสพามิตพื้นที่ปทุมธานี 1</t>
  </si>
  <si>
    <t>สำนักงานสรรพสามิตพื้นที่ปทุมธานี 2</t>
  </si>
  <si>
    <t>สำนักงานสรรพสามิตพื้นที่อยุธยา 1</t>
  </si>
  <si>
    <t>สำนักงานสรรพสามิตพื้นที่อยุธยา 2</t>
  </si>
  <si>
    <t>สำนักงานสรรพสามิตพื้นที่ลพบุรี</t>
  </si>
  <si>
    <t>สำนักงานสรรพสามิตพื้นที่ลพบุรีสาขาเมืองลพบุรี</t>
  </si>
  <si>
    <t>สำนักงานสรรพสามิตพื้นที่ลพบุรีสาขาโคกสำโรง</t>
  </si>
  <si>
    <t>สำนักงานสรรพสามิตพื้นที่ลพบุรีสาขาชัยบาดาล</t>
  </si>
  <si>
    <t>ค่าเฉลี่ย (ลพบุรี)</t>
  </si>
  <si>
    <t>สำนักงานสรรพสามิตพื้นที่สระบุรี</t>
  </si>
  <si>
    <t>สำนักงานสรรพสามิตพื้นที่สระบุรีสาขาเมืองสระบุรี</t>
  </si>
  <si>
    <t>สำนักงานสรรพสามิตพื้นที่สระบุรีสาขาแก่งคอย</t>
  </si>
  <si>
    <t>สำนักงานสรรพสามิตพื้นที่สระบุรีสาขาหนองแค</t>
  </si>
  <si>
    <t>ค่าเฉลี่ย (สระบุรี)</t>
  </si>
  <si>
    <t>สำนักงานสรรพสามิตพื้นที่สิงห์บุรี</t>
  </si>
  <si>
    <t>สำนักงานสรรพสามิตพื้นที่อ่างทอง</t>
  </si>
  <si>
    <r>
      <rPr>
        <b/>
        <u/>
        <sz val="11"/>
        <rFont val="TH SarabunPSK"/>
        <family val="2"/>
      </rPr>
      <t>ตัวชี้วัด</t>
    </r>
    <r>
      <rPr>
        <b/>
        <sz val="11"/>
        <rFont val="TH SarabunPSK"/>
        <family val="2"/>
      </rPr>
      <t xml:space="preserve"> สรรพสามิตภาค</t>
    </r>
  </si>
  <si>
    <t xml:space="preserve">คู่มือการตรวจติดตามและประเมินผลการดำเนินการตามมาตรฐานการให้บริการของกรมสรรพสามิต
ประจำปีงบประมาณ พ.ศ. 2560
</t>
  </si>
  <si>
    <t>ที่มาและความสาคัญ</t>
  </si>
  <si>
    <t xml:space="preserve">      เพื่อให้ศูนย์ราชการสะดวก มีการให้บริการที่เป็นไปตามนโยบายของนายกรัฐมนตรี และมีมาตรฐานเดียวกัน จำเป็นต้องกำหนด หลักเกณฑ์ วิธีการในการปฏิบัติงาน รวมทั้งการติดตาม ประเมินผลการดำเนินการเพื่อนำไปสู่การรับรองมาตรฐานการให้บริการของศูนย์ราชการสะดวกต่อไป</t>
  </si>
  <si>
    <t>ศูนย์ราชการสะดวกคืออะไร</t>
  </si>
  <si>
    <t>แนวทางการดำเนินงานของศูนย์ราชการสะดวก (GECC)</t>
  </si>
  <si>
    <t>ผลการประเมิน</t>
  </si>
  <si>
    <t>คะแนนเกณฑ์พื้นฐาน (%)</t>
  </si>
  <si>
    <t xml:space="preserve">คะแนนเกณฑ์ขั้นสูง (%) </t>
  </si>
  <si>
    <t>สำนักงานสรรสพามิตพื้นที่ปทุมธานี 2</t>
  </si>
  <si>
    <t>สำนักงานสรรพสามิตพื้นที่พระนครศรีอยุธยา 2</t>
  </si>
  <si>
    <t>สำนักงานสรรพสามิตพื้นที่พระนครศรีอยุธยา 1</t>
  </si>
  <si>
    <r>
      <t xml:space="preserve">      ศูนย์ราชการสะดวก</t>
    </r>
    <r>
      <rPr>
        <b/>
        <sz val="16"/>
        <color theme="1"/>
        <rFont val="TH SarabunPSK"/>
        <family val="2"/>
      </rPr>
      <t>(Government Easy Contact Center : GECC)</t>
    </r>
    <r>
      <rPr>
        <sz val="16"/>
        <color theme="1"/>
        <rFont val="TH SarabunPSK"/>
        <family val="2"/>
      </rPr>
      <t>เป็นหน่วยงาน ที่ให้บริการประชาชนที่มุ่งเน้นการอำนวยความสะดวกโดยมีมาตรฐานระบบงานเชื่อมโยง การทำงานร่วมกัน ส่งมอบบริการด้วยใจเพื่อให้ประชาชนได้รับความสะดวก รวดเร็ว และเข้าถึงง่ายประชาชนมีความพึงพอใจต่อบริการของภาครัฐ</t>
    </r>
  </si>
  <si>
    <t>เงื่อนไขพิเศษเพิ่มเติม (คำอธิบายถึงนวัตกรรมการบริการหรือความริเริ่มใหม่ ๆ จนเป็นที่ยอมรับของผู้รับบริการ)</t>
  </si>
  <si>
    <t xml:space="preserve">การให้บริการนอกเวลาราชการ หรือตามเวลาที่สอดคล้องกับผลการสำรวจความต้องการของผู้รับบริการในแต่ละพื้นที่ เช่น วันจันทร์ - ศุกร์ (เวลา ๑๗.๐๐ - ๑๙.๐๐ น.)วัน-เวลาราชการ แต่เพิ่มเวลาพักเที่ยง เป็นต้น  (เชื่อมโยงข้อ 1)
</t>
  </si>
  <si>
    <t xml:space="preserve">      การประชุมคณะรัฐมนตรี เมื่อวันที่ ๑ กันยายน ๒๕๕๘ นายกรัฐมนตรี ได้มอบนโยบาย ให้ทุกกระทรวง กรม และจังหวัด รวมทั้งรัฐวิสาหกิจที่เกี่ยวข้อง กำหนดให้มี “ศูนย์ราชการสะดวก (Government Easy Contact Center : GECC)” เพื่อเป็นหน่วยงานที่ทำหน้าที่ ให้คำแนะนำและอำนวยความสะดวกแก่ประชาชน ให้เกิดการให้บริการที่มีประสิทธิภาพ และสร้างความเชื่อมั่นให้แก่ประชาชนที่เดินทางมาติดต่อราชการกับหน่วยงานของรัฐ</t>
  </si>
  <si>
    <t>เสนอผลงานเพื่อรับรอง GECC (ใช่=1/ไม่ใช่=ไม่ต้องใส่ผล)</t>
  </si>
  <si>
    <t>แบบฟอร์มการพัฒนามาตรฐานการให้บริการของกรมสรรพสามิต ตามแนวทางศูนย์ราชการสะดวก (Government Easy Contact Center : GECC)</t>
  </si>
  <si>
    <t>จำนวนหน่วยงานในการกำกับดูแลที่เสนอผลงาน เพื่อขอรับรองมาตรฐานการให้บริการของศูนย์ราชการสะดวก (GECC) ในปี ๒๕๖๓</t>
  </si>
  <si>
    <r>
      <t xml:space="preserve">ประจำปีงบประมาณ พ.ศ. </t>
    </r>
    <r>
      <rPr>
        <b/>
        <sz val="16"/>
        <rFont val="TH SarabunPSK"/>
        <family val="2"/>
      </rPr>
      <t>๒๕๖๒</t>
    </r>
  </si>
  <si>
    <t>รอบการประเมิน ๖ เดือนหลัง ของปีงบประมาณ ๒๕๖๒</t>
  </si>
  <si>
    <t>หน่วยงานในการกำกับดูแลของสำนักงานสรรพสามิตภาคที่ 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</si>
</sst>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D00041E]0"/>
    <numFmt numFmtId="165" formatCode="0.0%"/>
  </numFmts>
  <fonts count="21">
    <font>
      <sz val="11"/>
      <color theme="1"/>
      <name val="Calibri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Wingdings"/>
      <charset val="2"/>
    </font>
    <font>
      <sz val="12"/>
      <color theme="1"/>
      <name val="Wingdings"/>
      <charset val="2"/>
    </font>
    <font>
      <sz val="11"/>
      <color theme="1"/>
      <name val="Calibri"/>
      <family val="2"/>
      <charset val="222"/>
      <scheme val="minor"/>
    </font>
    <font>
      <b/>
      <sz val="12"/>
      <color rgb="FFFF0000"/>
      <name val="TH SarabunIT๙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11"/>
      <name val="TH SarabunPSK"/>
      <family val="2"/>
    </font>
    <font>
      <b/>
      <u/>
      <sz val="1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9" fillId="5" borderId="0" xfId="0" applyFont="1" applyFill="1"/>
    <xf numFmtId="2" fontId="11" fillId="7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0" fillId="0" borderId="0" xfId="0" applyAlignment="1">
      <alignment horizontal="center"/>
    </xf>
    <xf numFmtId="0" fontId="12" fillId="0" borderId="0" xfId="0" applyFont="1"/>
    <xf numFmtId="0" fontId="17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165" fontId="10" fillId="0" borderId="1" xfId="1" applyNumberFormat="1" applyFont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center" vertical="center"/>
    </xf>
    <xf numFmtId="165" fontId="18" fillId="6" borderId="1" xfId="1" applyNumberFormat="1" applyFont="1" applyFill="1" applyBorder="1" applyAlignment="1">
      <alignment horizontal="center" vertical="center"/>
    </xf>
    <xf numFmtId="165" fontId="10" fillId="8" borderId="1" xfId="1" applyNumberFormat="1" applyFont="1" applyFill="1" applyBorder="1" applyAlignment="1">
      <alignment horizontal="center" vertical="center"/>
    </xf>
    <xf numFmtId="165" fontId="10" fillId="7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106800</xdr:rowOff>
    </xdr:from>
    <xdr:to>
      <xdr:col>9</xdr:col>
      <xdr:colOff>26968</xdr:colOff>
      <xdr:row>33</xdr:row>
      <xdr:rowOff>67236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117" t="14143" r="24904" b="5442"/>
        <a:stretch/>
      </xdr:blipFill>
      <xdr:spPr>
        <a:xfrm>
          <a:off x="0" y="5463212"/>
          <a:ext cx="5607497" cy="3960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I12"/>
  <sheetViews>
    <sheetView tabSelected="1" zoomScale="160" zoomScaleNormal="160" workbookViewId="0">
      <selection activeCell="M6" sqref="M6"/>
    </sheetView>
  </sheetViews>
  <sheetFormatPr defaultRowHeight="15"/>
  <cols>
    <col min="9" max="9" width="11.140625" customWidth="1"/>
  </cols>
  <sheetData>
    <row r="2" spans="1:9" ht="21">
      <c r="A2" s="72" t="s">
        <v>136</v>
      </c>
      <c r="B2" s="72"/>
      <c r="C2" s="72"/>
      <c r="D2" s="72"/>
      <c r="E2" s="72"/>
      <c r="F2" s="72"/>
      <c r="G2" s="72"/>
      <c r="H2" s="72"/>
      <c r="I2" s="72"/>
    </row>
    <row r="3" spans="1:9" ht="21">
      <c r="A3" s="73" t="s">
        <v>154</v>
      </c>
      <c r="B3" s="73"/>
      <c r="C3" s="73"/>
      <c r="D3" s="73"/>
      <c r="E3" s="73"/>
      <c r="F3" s="73"/>
      <c r="G3" s="73"/>
      <c r="H3" s="73"/>
      <c r="I3" s="73"/>
    </row>
    <row r="5" spans="1:9" ht="21">
      <c r="A5" s="61" t="s">
        <v>137</v>
      </c>
      <c r="B5" s="62"/>
      <c r="C5" s="62"/>
      <c r="D5" s="62"/>
      <c r="E5" s="62"/>
      <c r="F5" s="62"/>
      <c r="G5" s="62"/>
      <c r="H5" s="62"/>
      <c r="I5" s="62"/>
    </row>
    <row r="6" spans="1:9" ht="111.75" customHeight="1">
      <c r="A6" s="74" t="s">
        <v>150</v>
      </c>
      <c r="B6" s="74"/>
      <c r="C6" s="74"/>
      <c r="D6" s="74"/>
      <c r="E6" s="74"/>
      <c r="F6" s="74"/>
      <c r="G6" s="74"/>
      <c r="H6" s="74"/>
      <c r="I6" s="74"/>
    </row>
    <row r="7" spans="1:9" ht="63.75" customHeight="1">
      <c r="A7" s="74" t="s">
        <v>138</v>
      </c>
      <c r="B7" s="74"/>
      <c r="C7" s="74"/>
      <c r="D7" s="74"/>
      <c r="E7" s="74"/>
      <c r="F7" s="74"/>
      <c r="G7" s="74"/>
      <c r="H7" s="74"/>
      <c r="I7" s="74"/>
    </row>
    <row r="9" spans="1:9" ht="21">
      <c r="A9" s="61" t="s">
        <v>139</v>
      </c>
      <c r="B9" s="62"/>
      <c r="C9" s="62"/>
      <c r="D9" s="62"/>
      <c r="E9" s="62"/>
      <c r="F9" s="62"/>
      <c r="G9" s="62"/>
      <c r="H9" s="62"/>
      <c r="I9" s="62"/>
    </row>
    <row r="10" spans="1:9" s="63" customFormat="1" ht="83.25" customHeight="1">
      <c r="A10" s="74" t="s">
        <v>147</v>
      </c>
      <c r="B10" s="74"/>
      <c r="C10" s="74"/>
      <c r="D10" s="74"/>
      <c r="E10" s="74"/>
      <c r="F10" s="74"/>
      <c r="G10" s="74"/>
      <c r="H10" s="74"/>
      <c r="I10" s="74"/>
    </row>
    <row r="11" spans="1:9" s="63" customFormat="1" ht="12.75" customHeight="1">
      <c r="A11" s="64"/>
      <c r="B11" s="64"/>
      <c r="C11" s="64"/>
      <c r="D11" s="64"/>
      <c r="E11" s="64"/>
      <c r="F11" s="64"/>
      <c r="G11" s="64"/>
      <c r="H11" s="64"/>
      <c r="I11" s="64"/>
    </row>
    <row r="12" spans="1:9" ht="21">
      <c r="A12" s="61" t="s">
        <v>140</v>
      </c>
      <c r="B12" s="44"/>
      <c r="C12" s="44"/>
      <c r="D12" s="44"/>
      <c r="E12" s="44"/>
    </row>
  </sheetData>
  <mergeCells count="5">
    <mergeCell ref="A2:I2"/>
    <mergeCell ref="A3:I3"/>
    <mergeCell ref="A6:I6"/>
    <mergeCell ref="A7:I7"/>
    <mergeCell ref="A10:I10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0" zoomScale="145" zoomScaleNormal="145" workbookViewId="0">
      <selection activeCell="G92" sqref="G92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144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7" zoomScale="145" zoomScaleNormal="145" workbookViewId="0">
      <selection activeCell="E107" sqref="E107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146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3" zoomScale="145" zoomScaleNormal="145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145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15" zoomScale="145" zoomScaleNormal="145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123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0" zoomScale="145" zoomScaleNormal="145" workbookViewId="0">
      <selection activeCell="D113" sqref="D11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124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4" zoomScale="145" zoomScaleNormal="145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125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8" zoomScale="145" zoomScaleNormal="145" workbookViewId="0">
      <selection activeCell="F109" sqref="F109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126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7" zoomScale="145" zoomScaleNormal="145" workbookViewId="0">
      <selection activeCell="C111" sqref="C11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128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7" zoomScale="145" zoomScaleNormal="145" workbookViewId="0">
      <selection activeCell="E109" sqref="E109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129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15" zoomScale="145" zoomScaleNormal="145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130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36"/>
  <sheetViews>
    <sheetView zoomScale="130" zoomScaleNormal="130" workbookViewId="0">
      <selection activeCell="B38" sqref="B38"/>
    </sheetView>
  </sheetViews>
  <sheetFormatPr defaultRowHeight="15.75"/>
  <cols>
    <col min="1" max="1" width="5" style="60" customWidth="1"/>
    <col min="2" max="2" width="34.140625" style="60" customWidth="1"/>
    <col min="3" max="3" width="8.7109375" style="59" customWidth="1"/>
    <col min="4" max="4" width="8.28515625" customWidth="1"/>
    <col min="5" max="5" width="7.5703125" customWidth="1"/>
    <col min="6" max="6" width="14.7109375" customWidth="1"/>
    <col min="9" max="9" width="9.140625" hidden="1" customWidth="1"/>
  </cols>
  <sheetData>
    <row r="1" spans="1:9" ht="23.1" customHeight="1">
      <c r="A1" s="93" t="s">
        <v>110</v>
      </c>
      <c r="B1" s="93"/>
      <c r="C1" s="93"/>
      <c r="D1" s="93"/>
      <c r="E1" s="93"/>
      <c r="F1" s="93"/>
    </row>
    <row r="2" spans="1:9" ht="23.1" customHeight="1">
      <c r="A2" s="94" t="s">
        <v>155</v>
      </c>
      <c r="B2" s="94"/>
      <c r="C2" s="94"/>
      <c r="D2" s="94"/>
      <c r="E2" s="94"/>
      <c r="F2" s="94"/>
    </row>
    <row r="3" spans="1:9" ht="23.1" customHeight="1">
      <c r="A3" s="95" t="s">
        <v>156</v>
      </c>
      <c r="B3" s="95"/>
      <c r="C3" s="95"/>
      <c r="D3" s="95"/>
      <c r="E3" s="95"/>
      <c r="F3" s="95"/>
    </row>
    <row r="4" spans="1:9" s="44" customFormat="1" ht="27" customHeight="1">
      <c r="A4" s="96" t="s">
        <v>14</v>
      </c>
      <c r="B4" s="99" t="s">
        <v>59</v>
      </c>
      <c r="C4" s="102" t="s">
        <v>141</v>
      </c>
      <c r="D4" s="102"/>
      <c r="E4" s="102"/>
      <c r="F4" s="102"/>
    </row>
    <row r="5" spans="1:9" s="44" customFormat="1" ht="27" customHeight="1">
      <c r="A5" s="97"/>
      <c r="B5" s="100"/>
      <c r="C5" s="92" t="s">
        <v>142</v>
      </c>
      <c r="D5" s="92" t="s">
        <v>143</v>
      </c>
      <c r="E5" s="89" t="s">
        <v>55</v>
      </c>
      <c r="F5" s="92" t="s">
        <v>151</v>
      </c>
      <c r="I5" s="44">
        <v>1</v>
      </c>
    </row>
    <row r="6" spans="1:9" s="44" customFormat="1" ht="27" customHeight="1">
      <c r="A6" s="98"/>
      <c r="B6" s="101"/>
      <c r="C6" s="92"/>
      <c r="D6" s="92"/>
      <c r="E6" s="90"/>
      <c r="F6" s="92"/>
      <c r="I6" s="44">
        <v>0</v>
      </c>
    </row>
    <row r="7" spans="1:9" s="44" customFormat="1" ht="18.95" customHeight="1">
      <c r="A7" s="45">
        <v>1</v>
      </c>
      <c r="B7" s="46" t="s">
        <v>111</v>
      </c>
      <c r="C7" s="65">
        <f>ชัยนาท!G104</f>
        <v>0.5</v>
      </c>
      <c r="D7" s="65">
        <f>ชัยนาท!G105</f>
        <v>0.5</v>
      </c>
      <c r="E7" s="65">
        <f>ชัยนาท!G106</f>
        <v>1</v>
      </c>
      <c r="F7" s="67">
        <v>1</v>
      </c>
    </row>
    <row r="8" spans="1:9" s="44" customFormat="1" ht="18.95" customHeight="1">
      <c r="A8" s="45">
        <v>2</v>
      </c>
      <c r="B8" s="46" t="s">
        <v>112</v>
      </c>
      <c r="C8" s="65">
        <f>'ชัยนาท (เมือง)'!G104</f>
        <v>0.5</v>
      </c>
      <c r="D8" s="65">
        <f>'ชัยนาท (เมือง)'!G105</f>
        <v>0.5</v>
      </c>
      <c r="E8" s="65">
        <f>'ชัยนาท (เมือง)'!G106</f>
        <v>1</v>
      </c>
      <c r="F8" s="67">
        <v>1</v>
      </c>
    </row>
    <row r="9" spans="1:9" s="44" customFormat="1" ht="18.95" customHeight="1">
      <c r="A9" s="45">
        <v>3</v>
      </c>
      <c r="B9" s="46" t="s">
        <v>113</v>
      </c>
      <c r="C9" s="65">
        <f>'ชัยนาท (หันคา) '!G104</f>
        <v>0.5</v>
      </c>
      <c r="D9" s="65">
        <f>'ชัยนาท (หันคา) '!G105</f>
        <v>0.5</v>
      </c>
      <c r="E9" s="65">
        <f>'ชัยนาท (หันคา) '!G106</f>
        <v>1</v>
      </c>
      <c r="F9" s="67">
        <v>1</v>
      </c>
    </row>
    <row r="10" spans="1:9" s="44" customFormat="1" ht="18.95" customHeight="1">
      <c r="A10" s="48"/>
      <c r="B10" s="49" t="s">
        <v>114</v>
      </c>
      <c r="C10" s="68">
        <f>SUM(C7:C9)/3</f>
        <v>0.5</v>
      </c>
      <c r="D10" s="68">
        <f t="shared" ref="D10:E10" si="0">SUM(D7:D9)/3</f>
        <v>0.5</v>
      </c>
      <c r="E10" s="69">
        <f t="shared" si="0"/>
        <v>1</v>
      </c>
      <c r="F10" s="50"/>
    </row>
    <row r="11" spans="1:9" s="44" customFormat="1" ht="18.95" customHeight="1">
      <c r="A11" s="45">
        <v>4</v>
      </c>
      <c r="B11" s="46" t="s">
        <v>115</v>
      </c>
      <c r="C11" s="65">
        <f>นนทบุรี!G104</f>
        <v>0.5</v>
      </c>
      <c r="D11" s="65">
        <f>นนทบุรี!G105</f>
        <v>0.5</v>
      </c>
      <c r="E11" s="65">
        <f>นนทบุรี!G106</f>
        <v>1</v>
      </c>
      <c r="F11" s="47"/>
    </row>
    <row r="12" spans="1:9" s="44" customFormat="1" ht="18.95" customHeight="1">
      <c r="A12" s="45">
        <v>5</v>
      </c>
      <c r="B12" s="46" t="s">
        <v>116</v>
      </c>
      <c r="C12" s="65">
        <f>'นนทบุรี (เมือง)'!G104</f>
        <v>0.5</v>
      </c>
      <c r="D12" s="65">
        <f>'นนทบุรี (เมือง)'!G105</f>
        <v>0.5</v>
      </c>
      <c r="E12" s="65">
        <f>'นนทบุรี (เมือง)'!G106</f>
        <v>1</v>
      </c>
      <c r="F12" s="47"/>
    </row>
    <row r="13" spans="1:9" s="44" customFormat="1" ht="18.95" customHeight="1">
      <c r="A13" s="45">
        <v>6</v>
      </c>
      <c r="B13" s="46" t="s">
        <v>117</v>
      </c>
      <c r="C13" s="65">
        <f>'นนทบุรี (บางใหญ่)'!G104</f>
        <v>0.5</v>
      </c>
      <c r="D13" s="65">
        <f>'นนทบุรี (บางใหญ่)'!G105</f>
        <v>0.5</v>
      </c>
      <c r="E13" s="65">
        <f>'นนทบุรี (บางใหญ่)'!G106</f>
        <v>1</v>
      </c>
      <c r="F13" s="47"/>
    </row>
    <row r="14" spans="1:9" s="44" customFormat="1" ht="18.95" customHeight="1">
      <c r="A14" s="48"/>
      <c r="B14" s="49" t="s">
        <v>118</v>
      </c>
      <c r="C14" s="68">
        <f>SUM(C11:C13)/3</f>
        <v>0.5</v>
      </c>
      <c r="D14" s="68">
        <f t="shared" ref="D14:E14" si="1">SUM(D11:D13)/3</f>
        <v>0.5</v>
      </c>
      <c r="E14" s="69">
        <f t="shared" si="1"/>
        <v>1</v>
      </c>
      <c r="F14" s="51"/>
    </row>
    <row r="15" spans="1:9" s="54" customFormat="1" ht="18.95" customHeight="1">
      <c r="A15" s="52">
        <v>7</v>
      </c>
      <c r="B15" s="53" t="s">
        <v>119</v>
      </c>
      <c r="C15" s="71">
        <f>'ปทุม 1'!G104</f>
        <v>0.5</v>
      </c>
      <c r="D15" s="71">
        <v>0.5</v>
      </c>
      <c r="E15" s="71">
        <f>'ปทุม 1'!G106</f>
        <v>1</v>
      </c>
      <c r="F15" s="55"/>
    </row>
    <row r="16" spans="1:9" s="54" customFormat="1" ht="18.95" customHeight="1">
      <c r="A16" s="52">
        <v>8</v>
      </c>
      <c r="B16" s="53" t="s">
        <v>120</v>
      </c>
      <c r="C16" s="71">
        <f>'ปทุม 2'!G104</f>
        <v>0.5</v>
      </c>
      <c r="D16" s="71">
        <v>0.5</v>
      </c>
      <c r="E16" s="71">
        <f>'ปทุม 2'!G106</f>
        <v>1</v>
      </c>
      <c r="F16" s="55"/>
    </row>
    <row r="17" spans="1:6" s="54" customFormat="1" ht="18.95" customHeight="1">
      <c r="A17" s="52">
        <v>9</v>
      </c>
      <c r="B17" s="53" t="s">
        <v>121</v>
      </c>
      <c r="C17" s="71">
        <f>'อยุธยา 1'!G104</f>
        <v>0.5</v>
      </c>
      <c r="D17" s="71">
        <f>'อยุธยา 1'!G105</f>
        <v>0.5</v>
      </c>
      <c r="E17" s="71">
        <f>'อยุธยา 1'!G106</f>
        <v>1</v>
      </c>
      <c r="F17" s="55"/>
    </row>
    <row r="18" spans="1:6" s="54" customFormat="1" ht="18.95" customHeight="1">
      <c r="A18" s="52">
        <v>10</v>
      </c>
      <c r="B18" s="53" t="s">
        <v>122</v>
      </c>
      <c r="C18" s="71">
        <f>'อยุธยา 2'!G104</f>
        <v>0.5</v>
      </c>
      <c r="D18" s="71">
        <f>'อยุธยา 2'!G105</f>
        <v>0.5</v>
      </c>
      <c r="E18" s="71">
        <f>'อยุธยา 2'!G106</f>
        <v>1</v>
      </c>
      <c r="F18" s="55"/>
    </row>
    <row r="19" spans="1:6" s="44" customFormat="1" ht="18.95" customHeight="1">
      <c r="A19" s="45">
        <v>11</v>
      </c>
      <c r="B19" s="46" t="s">
        <v>123</v>
      </c>
      <c r="C19" s="65">
        <f>ลพบุรี!G104</f>
        <v>0.5</v>
      </c>
      <c r="D19" s="65">
        <f>ลพบุรี!G105</f>
        <v>0.5</v>
      </c>
      <c r="E19" s="65">
        <f>ลพบุรี!G106</f>
        <v>1</v>
      </c>
      <c r="F19" s="47"/>
    </row>
    <row r="20" spans="1:6" s="44" customFormat="1" ht="18.95" customHeight="1">
      <c r="A20" s="45">
        <v>12</v>
      </c>
      <c r="B20" s="46" t="s">
        <v>124</v>
      </c>
      <c r="C20" s="65">
        <f>'ลพบุรี (เมือง)'!G104</f>
        <v>0.5</v>
      </c>
      <c r="D20" s="65">
        <f>'ลพบุรี (เมือง)'!G105</f>
        <v>0.5</v>
      </c>
      <c r="E20" s="65">
        <f>'ลพบุรี (เมือง)'!G106</f>
        <v>1</v>
      </c>
      <c r="F20" s="47"/>
    </row>
    <row r="21" spans="1:6" s="44" customFormat="1" ht="18.95" customHeight="1">
      <c r="A21" s="45">
        <v>13</v>
      </c>
      <c r="B21" s="46" t="s">
        <v>125</v>
      </c>
      <c r="C21" s="65">
        <f>'ลพบุรี(โคกสำโรง)'!G104</f>
        <v>0.5</v>
      </c>
      <c r="D21" s="65">
        <f>'ลพบุรี(โคกสำโรง)'!G105</f>
        <v>0.5</v>
      </c>
      <c r="E21" s="65">
        <f>'ลพบุรี(โคกสำโรง)'!G106</f>
        <v>1</v>
      </c>
      <c r="F21" s="47"/>
    </row>
    <row r="22" spans="1:6" s="44" customFormat="1" ht="18.95" customHeight="1">
      <c r="A22" s="45">
        <v>14</v>
      </c>
      <c r="B22" s="46" t="s">
        <v>126</v>
      </c>
      <c r="C22" s="65">
        <f>'ลพบุรี(ชัยบาดาล)'!G104</f>
        <v>0.5</v>
      </c>
      <c r="D22" s="65">
        <f>'ลพบุรี(ชัยบาดาล)'!G105</f>
        <v>0.5</v>
      </c>
      <c r="E22" s="65">
        <f>'ลพบุรี(ชัยบาดาล)'!G106</f>
        <v>1</v>
      </c>
      <c r="F22" s="47"/>
    </row>
    <row r="23" spans="1:6" s="44" customFormat="1" ht="18.95" customHeight="1">
      <c r="A23" s="48"/>
      <c r="B23" s="49" t="s">
        <v>127</v>
      </c>
      <c r="C23" s="68">
        <f>SUM(C19:C22)/4</f>
        <v>0.5</v>
      </c>
      <c r="D23" s="68">
        <f>SUM(D19:D22)/4</f>
        <v>0.5</v>
      </c>
      <c r="E23" s="69">
        <f t="shared" ref="E23" si="2">SUM(E19:E22)/4</f>
        <v>1</v>
      </c>
      <c r="F23" s="51"/>
    </row>
    <row r="24" spans="1:6" s="44" customFormat="1" ht="18.95" customHeight="1">
      <c r="A24" s="45">
        <v>15</v>
      </c>
      <c r="B24" s="46" t="s">
        <v>128</v>
      </c>
      <c r="C24" s="65">
        <f>สระบุรี!G104</f>
        <v>0.5</v>
      </c>
      <c r="D24" s="65">
        <f>สระบุรี!G105</f>
        <v>0.5</v>
      </c>
      <c r="E24" s="65">
        <f>สระบุรี!G106</f>
        <v>1</v>
      </c>
      <c r="F24" s="47"/>
    </row>
    <row r="25" spans="1:6" s="44" customFormat="1" ht="18.95" customHeight="1">
      <c r="A25" s="45">
        <v>16</v>
      </c>
      <c r="B25" s="46" t="s">
        <v>129</v>
      </c>
      <c r="C25" s="65">
        <f>'สระบุรี(เมือง)'!G104</f>
        <v>0.5</v>
      </c>
      <c r="D25" s="65">
        <f>'สระบุรี(เมือง)'!G105</f>
        <v>0.5</v>
      </c>
      <c r="E25" s="65">
        <f>'สระบุรี(เมือง)'!G106</f>
        <v>1</v>
      </c>
      <c r="F25" s="47"/>
    </row>
    <row r="26" spans="1:6" s="44" customFormat="1" ht="18.95" customHeight="1">
      <c r="A26" s="45">
        <v>17</v>
      </c>
      <c r="B26" s="46" t="s">
        <v>130</v>
      </c>
      <c r="C26" s="65">
        <f>'สระบุรี (แก่งคอย)'!G104</f>
        <v>0.5</v>
      </c>
      <c r="D26" s="65">
        <f>'สระบุรี (แก่งคอย)'!G105</f>
        <v>0.5</v>
      </c>
      <c r="E26" s="65">
        <f>'สระบุรี (แก่งคอย)'!G106</f>
        <v>1</v>
      </c>
      <c r="F26" s="47"/>
    </row>
    <row r="27" spans="1:6" s="44" customFormat="1" ht="18.95" customHeight="1">
      <c r="A27" s="45">
        <v>18</v>
      </c>
      <c r="B27" s="46" t="s">
        <v>131</v>
      </c>
      <c r="C27" s="65">
        <f>'สระบุรี(หนองแค)'!G104</f>
        <v>0.5</v>
      </c>
      <c r="D27" s="65">
        <f>'สระบุรี(หนองแค)'!G105</f>
        <v>0.5</v>
      </c>
      <c r="E27" s="65">
        <f>'สระบุรี(หนองแค)'!G106</f>
        <v>1</v>
      </c>
      <c r="F27" s="47"/>
    </row>
    <row r="28" spans="1:6" ht="18.95" customHeight="1">
      <c r="A28" s="48"/>
      <c r="B28" s="49" t="s">
        <v>132</v>
      </c>
      <c r="C28" s="68">
        <f>SUM(C24:C27)/4</f>
        <v>0.5</v>
      </c>
      <c r="D28" s="68">
        <f t="shared" ref="D28:E28" si="3">SUM(D24:D27)/4</f>
        <v>0.5</v>
      </c>
      <c r="E28" s="69">
        <f t="shared" si="3"/>
        <v>1</v>
      </c>
      <c r="F28" s="51"/>
    </row>
    <row r="29" spans="1:6" ht="18.95" customHeight="1">
      <c r="A29" s="56">
        <v>19</v>
      </c>
      <c r="B29" s="57" t="s">
        <v>133</v>
      </c>
      <c r="C29" s="70">
        <f>สิงห์บุรี!G104</f>
        <v>0.5</v>
      </c>
      <c r="D29" s="70">
        <f>สิงห์บุรี!G105</f>
        <v>0.5</v>
      </c>
      <c r="E29" s="70">
        <f>สิงห์บุรี!G106</f>
        <v>1</v>
      </c>
      <c r="F29" s="66"/>
    </row>
    <row r="30" spans="1:6" ht="18.95" customHeight="1">
      <c r="A30" s="56">
        <v>20</v>
      </c>
      <c r="B30" s="57" t="s">
        <v>134</v>
      </c>
      <c r="C30" s="70">
        <f>อ่างทอง!G104</f>
        <v>0.5</v>
      </c>
      <c r="D30" s="70">
        <f>อ่างทอง!G105</f>
        <v>0.5</v>
      </c>
      <c r="E30" s="70">
        <f>อ่างทอง!G106</f>
        <v>1</v>
      </c>
      <c r="F30" s="66"/>
    </row>
    <row r="31" spans="1:6" ht="18.95" customHeight="1">
      <c r="A31" s="58"/>
      <c r="B31" s="58"/>
    </row>
    <row r="32" spans="1:6" ht="18.95" customHeight="1">
      <c r="A32" s="58"/>
      <c r="B32" s="87" t="s">
        <v>135</v>
      </c>
      <c r="C32" s="88"/>
      <c r="D32" s="88"/>
      <c r="E32" s="88"/>
      <c r="F32" s="88"/>
    </row>
    <row r="33" spans="1:6" ht="33" customHeight="1">
      <c r="A33" s="58"/>
      <c r="B33" s="91" t="s">
        <v>153</v>
      </c>
      <c r="C33" s="91"/>
      <c r="D33" s="91"/>
      <c r="E33" s="91"/>
      <c r="F33" s="67">
        <f>SUM(F7:F30)</f>
        <v>3</v>
      </c>
    </row>
    <row r="34" spans="1:6">
      <c r="B34" s="58"/>
    </row>
    <row r="35" spans="1:6">
      <c r="A35" s="58"/>
      <c r="B35" s="58"/>
    </row>
    <row r="36" spans="1:6">
      <c r="A36" s="58"/>
      <c r="B36" s="58"/>
    </row>
  </sheetData>
  <mergeCells count="12">
    <mergeCell ref="A1:F1"/>
    <mergeCell ref="A2:F2"/>
    <mergeCell ref="A3:F3"/>
    <mergeCell ref="A4:A6"/>
    <mergeCell ref="B4:B6"/>
    <mergeCell ref="C4:F4"/>
    <mergeCell ref="B32:F32"/>
    <mergeCell ref="E5:E6"/>
    <mergeCell ref="B33:E33"/>
    <mergeCell ref="C5:C6"/>
    <mergeCell ref="D5:D6"/>
    <mergeCell ref="F5:F6"/>
  </mergeCells>
  <dataValidations count="1">
    <dataValidation type="list" allowBlank="1" showInputMessage="1" showErrorMessage="1" sqref="F7:F9 F11:F13 F15:F22 F24:F27 F29:F30">
      <formula1>$I$5:$I$6</formula1>
    </dataValidation>
  </dataValidations>
  <pageMargins left="0.78740157480314965" right="0.19685039370078741" top="0.31496062992125984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0" zoomScale="145" zoomScaleNormal="145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131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7" zoomScale="145" zoomScaleNormal="145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133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4" zoomScale="145" zoomScaleNormal="145" workbookViewId="0">
      <selection activeCell="B98" sqref="B98:G98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134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0" zoomScale="130" zoomScaleNormal="130" workbookViewId="0">
      <selection activeCell="B111" sqref="B111:B114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111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149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148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0" zoomScale="145" zoomScaleNormal="145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112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7" zoomScale="145" zoomScaleNormal="145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113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3" zoomScale="145" zoomScaleNormal="145" workbookViewId="0">
      <selection activeCell="E8" sqref="E8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115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0" zoomScale="145" zoomScaleNormal="145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116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4" zoomScale="145" zoomScaleNormal="145" workbookViewId="0">
      <selection activeCell="B106" sqref="B106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117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3" zoomScale="145" zoomScaleNormal="145" workbookViewId="0">
      <selection activeCell="F116" sqref="F116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80" t="s">
        <v>152</v>
      </c>
      <c r="B1" s="80"/>
      <c r="C1" s="80"/>
      <c r="D1" s="80"/>
      <c r="E1" s="80"/>
      <c r="F1" s="80"/>
      <c r="G1" s="80"/>
    </row>
    <row r="2" spans="1:8">
      <c r="A2" s="16" t="s">
        <v>59</v>
      </c>
      <c r="B2" s="83" t="s">
        <v>119</v>
      </c>
      <c r="C2" s="84"/>
      <c r="D2" s="84"/>
      <c r="E2" s="84"/>
      <c r="F2" s="84"/>
      <c r="G2" s="85"/>
    </row>
    <row r="3" spans="1:8">
      <c r="A3" s="106" t="s">
        <v>80</v>
      </c>
      <c r="B3" s="106"/>
      <c r="C3" s="106"/>
      <c r="D3" s="106"/>
      <c r="E3" s="106"/>
      <c r="F3" s="106"/>
      <c r="G3" s="106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07" t="s">
        <v>20</v>
      </c>
      <c r="B5" s="108"/>
      <c r="C5" s="108"/>
      <c r="D5" s="108"/>
      <c r="E5" s="108"/>
      <c r="F5" s="108"/>
      <c r="G5" s="109"/>
    </row>
    <row r="6" spans="1:8">
      <c r="A6" s="2">
        <v>1</v>
      </c>
      <c r="B6" s="75" t="s">
        <v>0</v>
      </c>
      <c r="C6" s="76"/>
      <c r="D6" s="76"/>
      <c r="E6" s="76"/>
      <c r="F6" s="76"/>
      <c r="G6" s="82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77" t="s">
        <v>1</v>
      </c>
      <c r="C9" s="78"/>
      <c r="D9" s="78"/>
      <c r="E9" s="78"/>
      <c r="F9" s="78"/>
      <c r="G9" s="86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75" t="s">
        <v>5</v>
      </c>
      <c r="C12" s="76"/>
      <c r="D12" s="76"/>
      <c r="E12" s="76"/>
      <c r="F12" s="76"/>
      <c r="G12" s="82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77" t="s">
        <v>7</v>
      </c>
      <c r="C14" s="78"/>
      <c r="D14" s="78"/>
      <c r="E14" s="78"/>
      <c r="F14" s="78"/>
      <c r="G14" s="86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77" t="s">
        <v>15</v>
      </c>
      <c r="C19" s="78"/>
      <c r="D19" s="78"/>
      <c r="E19" s="78"/>
      <c r="F19" s="78"/>
      <c r="G19" s="86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77" t="s">
        <v>70</v>
      </c>
      <c r="C24" s="78"/>
      <c r="D24" s="78"/>
      <c r="E24" s="78"/>
      <c r="F24" s="78"/>
      <c r="G24" s="86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77" t="s">
        <v>16</v>
      </c>
      <c r="C27" s="78"/>
      <c r="D27" s="78"/>
      <c r="E27" s="78"/>
      <c r="F27" s="78"/>
      <c r="G27" s="86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77" t="s">
        <v>18</v>
      </c>
      <c r="C30" s="78"/>
      <c r="D30" s="78"/>
      <c r="E30" s="78"/>
      <c r="F30" s="78"/>
      <c r="G30" s="86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77" t="s">
        <v>22</v>
      </c>
      <c r="C38" s="78"/>
      <c r="D38" s="78"/>
      <c r="E38" s="78"/>
      <c r="F38" s="78"/>
      <c r="G38" s="86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81" t="s">
        <v>24</v>
      </c>
      <c r="B44" s="81"/>
      <c r="C44" s="81"/>
      <c r="D44" s="81"/>
      <c r="E44" s="81"/>
      <c r="F44" s="81"/>
      <c r="G44" s="81"/>
    </row>
    <row r="45" spans="1:7">
      <c r="A45" s="12">
        <v>10</v>
      </c>
      <c r="B45" s="77" t="s">
        <v>48</v>
      </c>
      <c r="C45" s="78"/>
      <c r="D45" s="78"/>
      <c r="E45" s="78"/>
      <c r="F45" s="78"/>
      <c r="G45" s="86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75" t="s">
        <v>47</v>
      </c>
      <c r="C52" s="76"/>
      <c r="D52" s="76"/>
      <c r="E52" s="76"/>
      <c r="F52" s="76"/>
      <c r="G52" s="82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77" t="s">
        <v>44</v>
      </c>
      <c r="C56" s="78"/>
      <c r="D56" s="78"/>
      <c r="E56" s="78"/>
      <c r="F56" s="78"/>
      <c r="G56" s="86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77" t="s">
        <v>42</v>
      </c>
      <c r="C63" s="78"/>
      <c r="D63" s="78"/>
      <c r="E63" s="78"/>
      <c r="F63" s="78"/>
      <c r="G63" s="86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79" t="s">
        <v>25</v>
      </c>
      <c r="B65" s="79"/>
      <c r="C65" s="79"/>
      <c r="D65" s="79"/>
      <c r="E65" s="79"/>
      <c r="F65" s="79"/>
      <c r="G65" s="79"/>
    </row>
    <row r="66" spans="1:7">
      <c r="A66" s="12">
        <v>14</v>
      </c>
      <c r="B66" s="77" t="s">
        <v>41</v>
      </c>
      <c r="C66" s="78"/>
      <c r="D66" s="78"/>
      <c r="E66" s="78"/>
      <c r="F66" s="78"/>
      <c r="G66" s="86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75" t="s">
        <v>39</v>
      </c>
      <c r="C69" s="76"/>
      <c r="D69" s="76"/>
      <c r="E69" s="76"/>
      <c r="F69" s="76"/>
      <c r="G69" s="82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77" t="s">
        <v>38</v>
      </c>
      <c r="C71" s="78"/>
      <c r="D71" s="78"/>
      <c r="E71" s="78"/>
      <c r="F71" s="78"/>
      <c r="G71" s="86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75" t="s">
        <v>36</v>
      </c>
      <c r="C74" s="76"/>
      <c r="D74" s="76"/>
      <c r="E74" s="76"/>
      <c r="F74" s="76"/>
      <c r="G74" s="82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77" t="s">
        <v>34</v>
      </c>
      <c r="C77" s="78"/>
      <c r="D77" s="78"/>
      <c r="E77" s="78"/>
      <c r="F77" s="78"/>
      <c r="G77" s="86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77" t="s">
        <v>50</v>
      </c>
      <c r="C81" s="78"/>
      <c r="D81" s="78"/>
      <c r="E81" s="78"/>
      <c r="F81" s="78"/>
      <c r="G81" s="86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75" t="s">
        <v>33</v>
      </c>
      <c r="C84" s="76"/>
      <c r="D84" s="76"/>
      <c r="E84" s="76"/>
      <c r="F84" s="76"/>
      <c r="G84" s="82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75" t="s">
        <v>32</v>
      </c>
      <c r="C87" s="76"/>
      <c r="D87" s="76"/>
      <c r="E87" s="76"/>
      <c r="F87" s="76"/>
      <c r="G87" s="82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75" t="s">
        <v>31</v>
      </c>
      <c r="C89" s="76"/>
      <c r="D89" s="76"/>
      <c r="E89" s="76"/>
      <c r="F89" s="76"/>
      <c r="G89" s="82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75" t="s">
        <v>27</v>
      </c>
      <c r="C91" s="76"/>
      <c r="D91" s="76"/>
      <c r="E91" s="76"/>
      <c r="F91" s="76"/>
      <c r="G91" s="82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75" t="s">
        <v>28</v>
      </c>
      <c r="C93" s="76"/>
      <c r="D93" s="76"/>
      <c r="E93" s="76"/>
      <c r="F93" s="76"/>
      <c r="G93" s="82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77" t="s">
        <v>49</v>
      </c>
      <c r="C98" s="78"/>
      <c r="D98" s="78"/>
      <c r="E98" s="78"/>
      <c r="F98" s="78"/>
      <c r="G98" s="86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v>2</v>
      </c>
      <c r="G99" s="4"/>
    </row>
    <row r="100" spans="1:7">
      <c r="A100" s="103" t="s">
        <v>29</v>
      </c>
      <c r="B100" s="103"/>
      <c r="C100" s="103"/>
      <c r="D100" s="103"/>
      <c r="E100" s="103"/>
      <c r="F100" s="103"/>
      <c r="G100" s="103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04" t="s">
        <v>9</v>
      </c>
      <c r="D103" s="104"/>
      <c r="E103" s="104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05" t="s">
        <v>55</v>
      </c>
      <c r="D106" s="105"/>
      <c r="E106" s="105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22</vt:i4>
      </vt:variant>
    </vt:vector>
  </HeadingPairs>
  <TitlesOfParts>
    <vt:vector size="22" baseType="lpstr">
      <vt:lpstr>cover</vt:lpstr>
      <vt:lpstr>ตารางสรุปคะแนน</vt:lpstr>
      <vt:lpstr>ชัยนาท</vt:lpstr>
      <vt:lpstr>ชัยนาท (เมือง)</vt:lpstr>
      <vt:lpstr>ชัยนาท (หันคา) </vt:lpstr>
      <vt:lpstr>นนทบุรี</vt:lpstr>
      <vt:lpstr>นนทบุรี (เมือง)</vt:lpstr>
      <vt:lpstr>นนทบุรี (บางใหญ่)</vt:lpstr>
      <vt:lpstr>ปทุม 1</vt:lpstr>
      <vt:lpstr>ปทุม 2</vt:lpstr>
      <vt:lpstr>อยุธยา 1</vt:lpstr>
      <vt:lpstr>อยุธยา 2</vt:lpstr>
      <vt:lpstr>ลพบุรี</vt:lpstr>
      <vt:lpstr>ลพบุรี (เมือง)</vt:lpstr>
      <vt:lpstr>ลพบุรี(โคกสำโรง)</vt:lpstr>
      <vt:lpstr>ลพบุรี(ชัยบาดาล)</vt:lpstr>
      <vt:lpstr>สระบุรี</vt:lpstr>
      <vt:lpstr>สระบุรี(เมือง)</vt:lpstr>
      <vt:lpstr>สระบุรี (แก่งคอย)</vt:lpstr>
      <vt:lpstr>สระบุรี(หนองแค)</vt:lpstr>
      <vt:lpstr>สิงห์บุรี</vt:lpstr>
      <vt:lpstr>อ่างทอง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2018-03-15T02:11:07Z</cp:lastPrinted>
  <dcterms:created xsi:type="dcterms:W3CDTF">2018-02-27T06:19:26Z</dcterms:created>
  <dcterms:modified xsi:type="dcterms:W3CDTF">2018-12-15T06:13:55Z</dcterms:modified>
</cp:coreProperties>
</file>