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cise\Desktop\บรรยาย 6-8 ธค 60\"/>
    </mc:Choice>
  </mc:AlternateContent>
  <bookViews>
    <workbookView xWindow="120" yWindow="75" windowWidth="19095" windowHeight="11760" firstSheet="1" activeTab="5"/>
  </bookViews>
  <sheets>
    <sheet name="ตัดปีแสตมป์" sheetId="13" r:id="rId1"/>
    <sheet name="รหัส" sheetId="11" r:id="rId2"/>
    <sheet name="ชนิดแสตมป์" sheetId="21" r:id="rId3"/>
    <sheet name="ข้อมูลผู้ประกอบการ" sheetId="20" r:id="rId4"/>
    <sheet name="บันทึกการรับ-จ่ายแสตมป์" sheetId="10" r:id="rId5"/>
    <sheet name="รายงานการรับ-จ่ายแสตมป์" sheetId="12" r:id="rId6"/>
  </sheets>
  <calcPr calcId="162913"/>
</workbook>
</file>

<file path=xl/calcChain.xml><?xml version="1.0" encoding="utf-8"?>
<calcChain xmlns="http://schemas.openxmlformats.org/spreadsheetml/2006/main">
  <c r="A3" i="13" l="1"/>
  <c r="E51" i="13" l="1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L1567" i="10"/>
  <c r="L1566" i="10"/>
  <c r="L1565" i="10"/>
  <c r="L1564" i="10"/>
  <c r="L1563" i="10"/>
  <c r="L1562" i="10"/>
  <c r="L1561" i="10"/>
  <c r="L1560" i="10"/>
  <c r="L1559" i="10"/>
  <c r="L1558" i="10"/>
  <c r="L1557" i="10"/>
  <c r="L1556" i="10"/>
  <c r="L1555" i="10"/>
  <c r="L1554" i="10"/>
  <c r="L1553" i="10"/>
  <c r="L1552" i="10"/>
  <c r="L1551" i="10"/>
  <c r="L1550" i="10"/>
  <c r="L1549" i="10"/>
  <c r="L1548" i="10"/>
  <c r="L1547" i="10"/>
  <c r="L1546" i="10"/>
  <c r="L1545" i="10"/>
  <c r="L1544" i="10"/>
  <c r="L1543" i="10"/>
  <c r="L1542" i="10"/>
  <c r="L1541" i="10"/>
  <c r="L1540" i="10"/>
  <c r="L1539" i="10"/>
  <c r="L1538" i="10"/>
  <c r="L1537" i="10"/>
  <c r="L1536" i="10"/>
  <c r="L1535" i="10"/>
  <c r="L1534" i="10"/>
  <c r="L1533" i="10"/>
  <c r="L1532" i="10"/>
  <c r="L1531" i="10"/>
  <c r="L1530" i="10"/>
  <c r="L1529" i="10"/>
  <c r="L1528" i="10"/>
  <c r="L1527" i="10"/>
  <c r="L1526" i="10"/>
  <c r="L1525" i="10"/>
  <c r="L1524" i="10"/>
  <c r="L1523" i="10"/>
  <c r="L1522" i="10"/>
  <c r="L1521" i="10"/>
  <c r="L1520" i="10"/>
  <c r="L1519" i="10"/>
  <c r="L1518" i="10"/>
  <c r="L1517" i="10"/>
  <c r="L1516" i="10"/>
  <c r="L1515" i="10"/>
  <c r="L1514" i="10"/>
  <c r="L1513" i="10"/>
  <c r="L1512" i="10"/>
  <c r="L1511" i="10"/>
  <c r="L1510" i="10"/>
  <c r="L1509" i="10"/>
  <c r="L1508" i="10"/>
  <c r="L1507" i="10"/>
  <c r="L1506" i="10"/>
  <c r="L1505" i="10"/>
  <c r="L1504" i="10"/>
  <c r="L1503" i="10"/>
  <c r="L1502" i="10"/>
  <c r="L1501" i="10"/>
  <c r="L1500" i="10"/>
  <c r="L1499" i="10"/>
  <c r="L1498" i="10"/>
  <c r="L1497" i="10"/>
  <c r="L1496" i="10"/>
  <c r="L1495" i="10"/>
  <c r="L1494" i="10"/>
  <c r="L1493" i="10"/>
  <c r="L1492" i="10"/>
  <c r="L1491" i="10"/>
  <c r="L1490" i="10"/>
  <c r="L1489" i="10"/>
  <c r="L1488" i="10"/>
  <c r="L1487" i="10"/>
  <c r="L1486" i="10"/>
  <c r="L1485" i="10"/>
  <c r="L1484" i="10"/>
  <c r="L1483" i="10"/>
  <c r="L1482" i="10"/>
  <c r="L1481" i="10"/>
  <c r="L1480" i="10"/>
  <c r="L1479" i="10"/>
  <c r="L1478" i="10"/>
  <c r="L1477" i="10"/>
  <c r="L1476" i="10"/>
  <c r="L1475" i="10"/>
  <c r="L1474" i="10"/>
  <c r="L1473" i="10"/>
  <c r="L1472" i="10"/>
  <c r="L1471" i="10"/>
  <c r="L1470" i="10"/>
  <c r="L1469" i="10"/>
  <c r="L1468" i="10"/>
  <c r="L1467" i="10"/>
  <c r="L1466" i="10"/>
  <c r="L1465" i="10"/>
  <c r="L1464" i="10"/>
  <c r="L1463" i="10"/>
  <c r="L1462" i="10"/>
  <c r="L1461" i="10"/>
  <c r="L1460" i="10"/>
  <c r="L1459" i="10"/>
  <c r="L1458" i="10"/>
  <c r="L1457" i="10"/>
  <c r="L1456" i="10"/>
  <c r="L1455" i="10"/>
  <c r="L1454" i="10"/>
  <c r="L1453" i="10"/>
  <c r="L1452" i="10"/>
  <c r="L1451" i="10"/>
  <c r="L1450" i="10"/>
  <c r="L1449" i="10"/>
  <c r="L1448" i="10"/>
  <c r="L1447" i="10"/>
  <c r="L1446" i="10"/>
  <c r="L1445" i="10"/>
  <c r="L1444" i="10"/>
  <c r="L1443" i="10"/>
  <c r="L1442" i="10"/>
  <c r="L1441" i="10"/>
  <c r="L1440" i="10"/>
  <c r="L1439" i="10"/>
  <c r="L1438" i="10"/>
  <c r="L1437" i="10"/>
  <c r="L1436" i="10"/>
  <c r="L1435" i="10"/>
  <c r="L1434" i="10"/>
  <c r="L1433" i="10"/>
  <c r="L1432" i="10"/>
  <c r="L1431" i="10"/>
  <c r="L1430" i="10"/>
  <c r="L1429" i="10"/>
  <c r="L1428" i="10"/>
  <c r="L1427" i="10"/>
  <c r="L1426" i="10"/>
  <c r="L1425" i="10"/>
  <c r="L1424" i="10"/>
  <c r="L1423" i="10"/>
  <c r="L1422" i="10"/>
  <c r="L1421" i="10"/>
  <c r="L1420" i="10"/>
  <c r="L1419" i="10"/>
  <c r="L1418" i="10"/>
  <c r="L1417" i="10"/>
  <c r="L1416" i="10"/>
  <c r="L1415" i="10"/>
  <c r="L1414" i="10"/>
  <c r="L1413" i="10"/>
  <c r="L1412" i="10"/>
  <c r="L1411" i="10"/>
  <c r="L1410" i="10"/>
  <c r="L1409" i="10"/>
  <c r="L1408" i="10"/>
  <c r="L1407" i="10"/>
  <c r="L1406" i="10"/>
  <c r="L1405" i="10"/>
  <c r="L1404" i="10"/>
  <c r="L1403" i="10"/>
  <c r="L1402" i="10"/>
  <c r="L1401" i="10"/>
  <c r="L1400" i="10"/>
  <c r="L1399" i="10"/>
  <c r="L1398" i="10"/>
  <c r="L1397" i="10"/>
  <c r="L1396" i="10"/>
  <c r="L1395" i="10"/>
  <c r="L1394" i="10"/>
  <c r="L1393" i="10"/>
  <c r="L1392" i="10"/>
  <c r="L1391" i="10"/>
  <c r="L1390" i="10"/>
  <c r="L1389" i="10"/>
  <c r="L1388" i="10"/>
  <c r="L1387" i="10"/>
  <c r="L1386" i="10"/>
  <c r="L1385" i="10"/>
  <c r="L1384" i="10"/>
  <c r="L1383" i="10"/>
  <c r="L1382" i="10"/>
  <c r="L1381" i="10"/>
  <c r="L1380" i="10"/>
  <c r="L1379" i="10"/>
  <c r="L1378" i="10"/>
  <c r="L1377" i="10"/>
  <c r="L1376" i="10"/>
  <c r="L1375" i="10"/>
  <c r="L1374" i="10"/>
  <c r="L1373" i="10"/>
  <c r="L1372" i="10"/>
  <c r="L1371" i="10"/>
  <c r="L1370" i="10"/>
  <c r="L1369" i="10"/>
  <c r="L1368" i="10"/>
  <c r="L1367" i="10"/>
  <c r="L1366" i="10"/>
  <c r="L1365" i="10"/>
  <c r="L1364" i="10"/>
  <c r="L1363" i="10"/>
  <c r="L1362" i="10"/>
  <c r="L1361" i="10"/>
  <c r="L1360" i="10"/>
  <c r="L1359" i="10"/>
  <c r="L1358" i="10"/>
  <c r="L1357" i="10"/>
  <c r="L1356" i="10"/>
  <c r="L1355" i="10"/>
  <c r="L1354" i="10"/>
  <c r="L1353" i="10"/>
  <c r="L1352" i="10"/>
  <c r="L1351" i="10"/>
  <c r="L1350" i="10"/>
  <c r="L1349" i="10"/>
  <c r="L1348" i="10"/>
  <c r="L1347" i="10"/>
  <c r="L1346" i="10"/>
  <c r="L1345" i="10"/>
  <c r="L1344" i="10"/>
  <c r="L1343" i="10"/>
  <c r="L1342" i="10"/>
  <c r="L1341" i="10"/>
  <c r="L1340" i="10"/>
  <c r="L1339" i="10"/>
  <c r="L1338" i="10"/>
  <c r="L1337" i="10"/>
  <c r="L1336" i="10"/>
  <c r="L1335" i="10"/>
  <c r="L1334" i="10"/>
  <c r="L1333" i="10"/>
  <c r="L1332" i="10"/>
  <c r="L1331" i="10"/>
  <c r="L1330" i="10"/>
  <c r="L1329" i="10"/>
  <c r="L1328" i="10"/>
  <c r="L1327" i="10"/>
  <c r="L1326" i="10"/>
  <c r="L1325" i="10"/>
  <c r="L1324" i="10"/>
  <c r="L1323" i="10"/>
  <c r="L1322" i="10"/>
  <c r="L1321" i="10"/>
  <c r="L1320" i="10"/>
  <c r="L1319" i="10"/>
  <c r="L1318" i="10"/>
  <c r="L1317" i="10"/>
  <c r="L1316" i="10"/>
  <c r="L1315" i="10"/>
  <c r="L1314" i="10"/>
  <c r="L1313" i="10"/>
  <c r="L1312" i="10"/>
  <c r="L1311" i="10"/>
  <c r="L1310" i="10"/>
  <c r="L1309" i="10"/>
  <c r="L1308" i="10"/>
  <c r="L1307" i="10"/>
  <c r="L1306" i="10"/>
  <c r="L1305" i="10"/>
  <c r="L1304" i="10"/>
  <c r="L1303" i="10"/>
  <c r="L1302" i="10"/>
  <c r="L1301" i="10"/>
  <c r="L1300" i="10"/>
  <c r="L1299" i="10"/>
  <c r="L1298" i="10"/>
  <c r="L1297" i="10"/>
  <c r="L1296" i="10"/>
  <c r="L1295" i="10"/>
  <c r="L1294" i="10"/>
  <c r="L1293" i="10"/>
  <c r="L1292" i="10"/>
  <c r="L1291" i="10"/>
  <c r="L1290" i="10"/>
  <c r="L1289" i="10"/>
  <c r="L1288" i="10"/>
  <c r="L1287" i="10"/>
  <c r="L1286" i="10"/>
  <c r="L1285" i="10"/>
  <c r="L1284" i="10"/>
  <c r="L1283" i="10"/>
  <c r="L1282" i="10"/>
  <c r="L1281" i="10"/>
  <c r="L1280" i="10"/>
  <c r="L1279" i="10"/>
  <c r="L1278" i="10"/>
  <c r="L1277" i="10"/>
  <c r="L1276" i="10"/>
  <c r="L1275" i="10"/>
  <c r="L1274" i="10"/>
  <c r="L1273" i="10"/>
  <c r="L1272" i="10"/>
  <c r="L1271" i="10"/>
  <c r="L1270" i="10"/>
  <c r="L1269" i="10"/>
  <c r="L1268" i="10"/>
  <c r="L1267" i="10"/>
  <c r="L1266" i="10"/>
  <c r="L1265" i="10"/>
  <c r="L1264" i="10"/>
  <c r="L1263" i="10"/>
  <c r="L1262" i="10"/>
  <c r="L1261" i="10"/>
  <c r="L1260" i="10"/>
  <c r="L1259" i="10"/>
  <c r="L1258" i="10"/>
  <c r="L1257" i="10"/>
  <c r="L1256" i="10"/>
  <c r="L1255" i="10"/>
  <c r="L1254" i="10"/>
  <c r="L1253" i="10"/>
  <c r="L1252" i="10"/>
  <c r="L1251" i="10"/>
  <c r="L1250" i="10"/>
  <c r="L1249" i="10"/>
  <c r="L1248" i="10"/>
  <c r="L1247" i="10"/>
  <c r="L1246" i="10"/>
  <c r="L1245" i="10"/>
  <c r="L1244" i="10"/>
  <c r="L1243" i="10"/>
  <c r="L1242" i="10"/>
  <c r="L1241" i="10"/>
  <c r="L1240" i="10"/>
  <c r="L1239" i="10"/>
  <c r="L1238" i="10"/>
  <c r="L1237" i="10"/>
  <c r="L1236" i="10"/>
  <c r="L1235" i="10"/>
  <c r="L1234" i="10"/>
  <c r="L1233" i="10"/>
  <c r="L1232" i="10"/>
  <c r="L1231" i="10"/>
  <c r="L1230" i="10"/>
  <c r="L1229" i="10"/>
  <c r="L1228" i="10"/>
  <c r="L1227" i="10"/>
  <c r="L1226" i="10"/>
  <c r="L1225" i="10"/>
  <c r="L1224" i="10"/>
  <c r="L1223" i="10"/>
  <c r="L1222" i="10"/>
  <c r="L1221" i="10"/>
  <c r="L1220" i="10"/>
  <c r="L1219" i="10"/>
  <c r="L1218" i="10"/>
  <c r="L1217" i="10"/>
  <c r="L1216" i="10"/>
  <c r="L1215" i="10"/>
  <c r="L1214" i="10"/>
  <c r="L1213" i="10"/>
  <c r="L1212" i="10"/>
  <c r="L1211" i="10"/>
  <c r="L1210" i="10"/>
  <c r="L1209" i="10"/>
  <c r="L1208" i="10"/>
  <c r="L1207" i="10"/>
  <c r="L1206" i="10"/>
  <c r="L1205" i="10"/>
  <c r="L1204" i="10"/>
  <c r="L1203" i="10"/>
  <c r="L1202" i="10"/>
  <c r="L1201" i="10"/>
  <c r="L1200" i="10"/>
  <c r="L1199" i="10"/>
  <c r="L1198" i="10"/>
  <c r="L1197" i="10"/>
  <c r="L1196" i="10"/>
  <c r="L1195" i="10"/>
  <c r="L1194" i="10"/>
  <c r="L1193" i="10"/>
  <c r="L1192" i="10"/>
  <c r="L1191" i="10"/>
  <c r="L1190" i="10"/>
  <c r="L1189" i="10"/>
  <c r="L1188" i="10"/>
  <c r="L1187" i="10"/>
  <c r="L1186" i="10"/>
  <c r="L1185" i="10"/>
  <c r="L1184" i="10"/>
  <c r="L1183" i="10"/>
  <c r="L1182" i="10"/>
  <c r="L1181" i="10"/>
  <c r="L1180" i="10"/>
  <c r="L1179" i="10"/>
  <c r="L1178" i="10"/>
  <c r="L1177" i="10"/>
  <c r="L1176" i="10"/>
  <c r="L1175" i="10"/>
  <c r="L1174" i="10"/>
  <c r="L1173" i="10"/>
  <c r="L1172" i="10"/>
  <c r="L1171" i="10"/>
  <c r="L1170" i="10"/>
  <c r="L1169" i="10"/>
  <c r="L1168" i="10"/>
  <c r="L1167" i="10"/>
  <c r="L1166" i="10"/>
  <c r="L1165" i="10"/>
  <c r="L1164" i="10"/>
  <c r="L1163" i="10"/>
  <c r="L1162" i="10"/>
  <c r="L1161" i="10"/>
  <c r="L1160" i="10"/>
  <c r="L1159" i="10"/>
  <c r="L1158" i="10"/>
  <c r="L1157" i="10"/>
  <c r="L1156" i="10"/>
  <c r="L1155" i="10"/>
  <c r="L1154" i="10"/>
  <c r="L1153" i="10"/>
  <c r="L1152" i="10"/>
  <c r="L1151" i="10"/>
  <c r="L1150" i="10"/>
  <c r="L1149" i="10"/>
  <c r="L1148" i="10"/>
  <c r="L1147" i="10"/>
  <c r="L1146" i="10"/>
  <c r="L1145" i="10"/>
  <c r="L1144" i="10"/>
  <c r="L1143" i="10"/>
  <c r="L1142" i="10"/>
  <c r="L1141" i="10"/>
  <c r="L1140" i="10"/>
  <c r="L1139" i="10"/>
  <c r="L1138" i="10"/>
  <c r="L1137" i="10"/>
  <c r="L1136" i="10"/>
  <c r="L1135" i="10"/>
  <c r="L1134" i="10"/>
  <c r="L1133" i="10"/>
  <c r="L1132" i="10"/>
  <c r="L1131" i="10"/>
  <c r="L1130" i="10"/>
  <c r="L1129" i="10"/>
  <c r="L1128" i="10"/>
  <c r="L1127" i="10"/>
  <c r="L1126" i="10"/>
  <c r="L1125" i="10"/>
  <c r="L1124" i="10"/>
  <c r="L1123" i="10"/>
  <c r="L1122" i="10"/>
  <c r="L1121" i="10"/>
  <c r="L1120" i="10"/>
  <c r="L1119" i="10"/>
  <c r="L1118" i="10"/>
  <c r="L1117" i="10"/>
  <c r="L1116" i="10"/>
  <c r="L1115" i="10"/>
  <c r="L1114" i="10"/>
  <c r="L1113" i="10"/>
  <c r="L1112" i="10"/>
  <c r="L1111" i="10"/>
  <c r="L1110" i="10"/>
  <c r="L1109" i="10"/>
  <c r="L1108" i="10"/>
  <c r="L1107" i="10"/>
  <c r="L1106" i="10"/>
  <c r="L1105" i="10"/>
  <c r="L1104" i="10"/>
  <c r="L1103" i="10"/>
  <c r="L1102" i="10"/>
  <c r="L1101" i="10"/>
  <c r="L1100" i="10"/>
  <c r="L1099" i="10"/>
  <c r="L1098" i="10"/>
  <c r="L1097" i="10"/>
  <c r="L1096" i="10"/>
  <c r="L1095" i="10"/>
  <c r="L1094" i="10"/>
  <c r="L1093" i="10"/>
  <c r="L1092" i="10"/>
  <c r="L1091" i="10"/>
  <c r="L1090" i="10"/>
  <c r="L1089" i="10"/>
  <c r="L1088" i="10"/>
  <c r="L1087" i="10"/>
  <c r="L1086" i="10"/>
  <c r="L1085" i="10"/>
  <c r="L1084" i="10"/>
  <c r="L1083" i="10"/>
  <c r="L1082" i="10"/>
  <c r="L1081" i="10"/>
  <c r="L1080" i="10"/>
  <c r="L1079" i="10"/>
  <c r="L1078" i="10"/>
  <c r="L1077" i="10"/>
  <c r="L1076" i="10"/>
  <c r="L1075" i="10"/>
  <c r="L1074" i="10"/>
  <c r="L1073" i="10"/>
  <c r="L1072" i="10"/>
  <c r="L1071" i="10"/>
  <c r="L1070" i="10"/>
  <c r="L1069" i="10"/>
  <c r="L1068" i="10"/>
  <c r="L1067" i="10"/>
  <c r="L1066" i="10"/>
  <c r="L1065" i="10"/>
  <c r="L1064" i="10"/>
  <c r="L1063" i="10"/>
  <c r="L1062" i="10"/>
  <c r="L1061" i="10"/>
  <c r="L1060" i="10"/>
  <c r="L1059" i="10"/>
  <c r="L1058" i="10"/>
  <c r="L1057" i="10"/>
  <c r="L1056" i="10"/>
  <c r="L1055" i="10"/>
  <c r="L1054" i="10"/>
  <c r="L1053" i="10"/>
  <c r="L1052" i="10"/>
  <c r="L1051" i="10"/>
  <c r="L1050" i="10"/>
  <c r="L1049" i="10"/>
  <c r="L1048" i="10"/>
  <c r="L1047" i="10"/>
  <c r="L1046" i="10"/>
  <c r="L1045" i="10"/>
  <c r="L1044" i="10"/>
  <c r="L1043" i="10"/>
  <c r="L1042" i="10"/>
  <c r="L1041" i="10"/>
  <c r="L1040" i="10"/>
  <c r="L1039" i="10"/>
  <c r="L1038" i="10"/>
  <c r="L1037" i="10"/>
  <c r="L1036" i="10"/>
  <c r="L1035" i="10"/>
  <c r="L1034" i="10"/>
  <c r="L1033" i="10"/>
  <c r="L1032" i="10"/>
  <c r="L1031" i="10"/>
  <c r="L1030" i="10"/>
  <c r="L1029" i="10"/>
  <c r="L1028" i="10"/>
  <c r="L1027" i="10"/>
  <c r="L1026" i="10"/>
  <c r="L1025" i="10"/>
  <c r="L1024" i="10"/>
  <c r="L1023" i="10"/>
  <c r="L1022" i="10"/>
  <c r="L1021" i="10"/>
  <c r="L1020" i="10"/>
  <c r="L1019" i="10"/>
  <c r="L1018" i="10"/>
  <c r="L1017" i="10"/>
  <c r="L1016" i="10"/>
  <c r="L1015" i="10"/>
  <c r="L1014" i="10"/>
  <c r="L1013" i="10"/>
  <c r="L1012" i="10"/>
  <c r="L1011" i="10"/>
  <c r="L1010" i="10"/>
  <c r="L1009" i="10"/>
  <c r="L1008" i="10"/>
  <c r="L1007" i="10"/>
  <c r="L1006" i="10"/>
  <c r="L1005" i="10"/>
  <c r="L1004" i="10"/>
  <c r="L1003" i="10"/>
  <c r="L1002" i="10"/>
  <c r="L1001" i="10"/>
  <c r="L1000" i="10"/>
  <c r="L999" i="10"/>
  <c r="L998" i="10"/>
  <c r="L997" i="10"/>
  <c r="L996" i="10"/>
  <c r="L995" i="10"/>
  <c r="L994" i="10"/>
  <c r="L993" i="10"/>
  <c r="L992" i="10"/>
  <c r="L991" i="10"/>
  <c r="L990" i="10"/>
  <c r="L989" i="10"/>
  <c r="L988" i="10"/>
  <c r="L987" i="10"/>
  <c r="L986" i="10"/>
  <c r="L985" i="10"/>
  <c r="L984" i="10"/>
  <c r="L983" i="10"/>
  <c r="L982" i="10"/>
  <c r="L981" i="10"/>
  <c r="L980" i="10"/>
  <c r="L979" i="10"/>
  <c r="L978" i="10"/>
  <c r="L977" i="10"/>
  <c r="L976" i="10"/>
  <c r="L975" i="10"/>
  <c r="L974" i="10"/>
  <c r="L973" i="10"/>
  <c r="L972" i="10"/>
  <c r="L971" i="10"/>
  <c r="L970" i="10"/>
  <c r="L969" i="10"/>
  <c r="L968" i="10"/>
  <c r="L967" i="10"/>
  <c r="L966" i="10"/>
  <c r="L965" i="10"/>
  <c r="L964" i="10"/>
  <c r="L963" i="10"/>
  <c r="L962" i="10"/>
  <c r="L961" i="10"/>
  <c r="L960" i="10"/>
  <c r="L959" i="10"/>
  <c r="L958" i="10"/>
  <c r="L957" i="10"/>
  <c r="L956" i="10"/>
  <c r="L955" i="10"/>
  <c r="L954" i="10"/>
  <c r="L953" i="10"/>
  <c r="L952" i="10"/>
  <c r="L951" i="10"/>
  <c r="L950" i="10"/>
  <c r="L949" i="10"/>
  <c r="L948" i="10"/>
  <c r="L947" i="10"/>
  <c r="L946" i="10"/>
  <c r="L945" i="10"/>
  <c r="L944" i="10"/>
  <c r="L943" i="10"/>
  <c r="L942" i="10"/>
  <c r="L941" i="10"/>
  <c r="L940" i="10"/>
  <c r="L939" i="10"/>
  <c r="L938" i="10"/>
  <c r="L937" i="10"/>
  <c r="L936" i="10"/>
  <c r="L935" i="10"/>
  <c r="L934" i="10"/>
  <c r="L933" i="10"/>
  <c r="L932" i="10"/>
  <c r="L931" i="10"/>
  <c r="L930" i="10"/>
  <c r="L929" i="10"/>
  <c r="L928" i="10"/>
  <c r="L927" i="10"/>
  <c r="L926" i="10"/>
  <c r="L925" i="10"/>
  <c r="L924" i="10"/>
  <c r="L923" i="10"/>
  <c r="L922" i="10"/>
  <c r="L921" i="10"/>
  <c r="L920" i="10"/>
  <c r="L919" i="10"/>
  <c r="L918" i="10"/>
  <c r="L917" i="10"/>
  <c r="L916" i="10"/>
  <c r="L915" i="10"/>
  <c r="L914" i="10"/>
  <c r="L913" i="10"/>
  <c r="L912" i="10"/>
  <c r="L911" i="10"/>
  <c r="L910" i="10"/>
  <c r="L909" i="10"/>
  <c r="L908" i="10"/>
  <c r="L907" i="10"/>
  <c r="L906" i="10"/>
  <c r="L905" i="10"/>
  <c r="L904" i="10"/>
  <c r="L903" i="10"/>
  <c r="L902" i="10"/>
  <c r="L901" i="10"/>
  <c r="L900" i="10"/>
  <c r="L899" i="10"/>
  <c r="L898" i="10"/>
  <c r="L897" i="10"/>
  <c r="L896" i="10"/>
  <c r="L895" i="10"/>
  <c r="L894" i="10"/>
  <c r="L893" i="10"/>
  <c r="L892" i="10"/>
  <c r="L891" i="10"/>
  <c r="L890" i="10"/>
  <c r="L889" i="10"/>
  <c r="L888" i="10"/>
  <c r="L887" i="10"/>
  <c r="L886" i="10"/>
  <c r="L885" i="10"/>
  <c r="L884" i="10"/>
  <c r="L883" i="10"/>
  <c r="L882" i="10"/>
  <c r="L881" i="10"/>
  <c r="L880" i="10"/>
  <c r="L879" i="10"/>
  <c r="L878" i="10"/>
  <c r="L877" i="10"/>
  <c r="L876" i="10"/>
  <c r="L875" i="10"/>
  <c r="L874" i="10"/>
  <c r="L873" i="10"/>
  <c r="L872" i="10"/>
  <c r="L871" i="10"/>
  <c r="L870" i="10"/>
  <c r="L869" i="10"/>
  <c r="L868" i="10"/>
  <c r="L867" i="10"/>
  <c r="L866" i="10"/>
  <c r="L865" i="10"/>
  <c r="L864" i="10"/>
  <c r="L863" i="10"/>
  <c r="L862" i="10"/>
  <c r="L861" i="10"/>
  <c r="L860" i="10"/>
  <c r="L859" i="10"/>
  <c r="L858" i="10"/>
  <c r="L857" i="10"/>
  <c r="L856" i="10"/>
  <c r="L855" i="10"/>
  <c r="L854" i="10"/>
  <c r="L853" i="10"/>
  <c r="L852" i="10"/>
  <c r="L851" i="10"/>
  <c r="L850" i="10"/>
  <c r="L849" i="10"/>
  <c r="L848" i="10"/>
  <c r="L847" i="10"/>
  <c r="L846" i="10"/>
  <c r="L845" i="10"/>
  <c r="L844" i="10"/>
  <c r="L843" i="10"/>
  <c r="L842" i="10"/>
  <c r="L841" i="10"/>
  <c r="L840" i="10"/>
  <c r="L839" i="10"/>
  <c r="L838" i="10"/>
  <c r="L837" i="10"/>
  <c r="L836" i="10"/>
  <c r="L835" i="10"/>
  <c r="L834" i="10"/>
  <c r="L833" i="10"/>
  <c r="L832" i="10"/>
  <c r="L831" i="10"/>
  <c r="L830" i="10"/>
  <c r="L829" i="10"/>
  <c r="L828" i="10"/>
  <c r="L827" i="10"/>
  <c r="L826" i="10"/>
  <c r="L825" i="10"/>
  <c r="L824" i="10"/>
  <c r="L823" i="10"/>
  <c r="L822" i="10"/>
  <c r="L821" i="10"/>
  <c r="L820" i="10"/>
  <c r="L819" i="10"/>
  <c r="L818" i="10"/>
  <c r="L817" i="10"/>
  <c r="L816" i="10"/>
  <c r="L815" i="10"/>
  <c r="L814" i="10"/>
  <c r="L813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L733" i="10"/>
  <c r="L732" i="10"/>
  <c r="L731" i="10"/>
  <c r="L730" i="10"/>
  <c r="L729" i="10"/>
  <c r="L728" i="10"/>
  <c r="L727" i="10"/>
  <c r="L726" i="10"/>
  <c r="L725" i="10"/>
  <c r="L724" i="10"/>
  <c r="L723" i="10"/>
  <c r="L722" i="10"/>
  <c r="L721" i="10"/>
  <c r="L720" i="10"/>
  <c r="L719" i="10"/>
  <c r="L718" i="10"/>
  <c r="L717" i="10"/>
  <c r="L716" i="10"/>
  <c r="L715" i="10"/>
  <c r="L714" i="10"/>
  <c r="L713" i="10"/>
  <c r="L712" i="10"/>
  <c r="L711" i="10"/>
  <c r="L710" i="10"/>
  <c r="L709" i="10"/>
  <c r="L708" i="10"/>
  <c r="L707" i="10"/>
  <c r="L706" i="10"/>
  <c r="L705" i="10"/>
  <c r="L704" i="10"/>
  <c r="L703" i="10"/>
  <c r="L702" i="10"/>
  <c r="L701" i="10"/>
  <c r="L700" i="10"/>
  <c r="L699" i="10"/>
  <c r="L698" i="10"/>
  <c r="L697" i="10"/>
  <c r="L696" i="10"/>
  <c r="L695" i="10"/>
  <c r="L694" i="10"/>
  <c r="L693" i="10"/>
  <c r="L692" i="10"/>
  <c r="L691" i="10"/>
  <c r="L690" i="10"/>
  <c r="L689" i="10"/>
  <c r="L688" i="10"/>
  <c r="L687" i="10"/>
  <c r="L686" i="10"/>
  <c r="L685" i="10"/>
  <c r="L684" i="10"/>
  <c r="L683" i="10"/>
  <c r="L682" i="10"/>
  <c r="L681" i="10"/>
  <c r="L680" i="10"/>
  <c r="L679" i="10"/>
  <c r="L678" i="10"/>
  <c r="L677" i="10"/>
  <c r="L676" i="10"/>
  <c r="L675" i="10"/>
  <c r="L674" i="10"/>
  <c r="L673" i="10"/>
  <c r="L672" i="10"/>
  <c r="L671" i="10"/>
  <c r="L670" i="10"/>
  <c r="L669" i="10"/>
  <c r="L668" i="10"/>
  <c r="L667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L652" i="10"/>
  <c r="L651" i="10"/>
  <c r="L650" i="10"/>
  <c r="L649" i="10"/>
  <c r="L648" i="10"/>
  <c r="L647" i="10"/>
  <c r="L646" i="10"/>
  <c r="L645" i="10"/>
  <c r="L644" i="10"/>
  <c r="L643" i="10"/>
  <c r="L642" i="10"/>
  <c r="L641" i="10"/>
  <c r="L640" i="10"/>
  <c r="L639" i="10"/>
  <c r="L638" i="10"/>
  <c r="L637" i="10"/>
  <c r="L636" i="10"/>
  <c r="L635" i="10"/>
  <c r="L634" i="10"/>
  <c r="L633" i="10"/>
  <c r="L632" i="10"/>
  <c r="L631" i="10"/>
  <c r="L630" i="10"/>
  <c r="L629" i="10"/>
  <c r="L628" i="10"/>
  <c r="L627" i="10"/>
  <c r="L626" i="10"/>
  <c r="L625" i="10"/>
  <c r="L624" i="10"/>
  <c r="L623" i="10"/>
  <c r="L622" i="10"/>
  <c r="L621" i="10"/>
  <c r="L620" i="10"/>
  <c r="L619" i="10"/>
  <c r="L618" i="10"/>
  <c r="L617" i="10"/>
  <c r="L616" i="10"/>
  <c r="L615" i="10"/>
  <c r="L614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B51" i="13"/>
  <c r="B50" i="13"/>
  <c r="C50" i="13" s="1"/>
  <c r="B49" i="13"/>
  <c r="B48" i="13"/>
  <c r="C48" i="13" s="1"/>
  <c r="B47" i="13"/>
  <c r="B46" i="13"/>
  <c r="C46" i="13" s="1"/>
  <c r="B45" i="13"/>
  <c r="B44" i="13"/>
  <c r="C44" i="13" s="1"/>
  <c r="B43" i="13"/>
  <c r="B42" i="13"/>
  <c r="C42" i="13" s="1"/>
  <c r="B41" i="13"/>
  <c r="B40" i="13"/>
  <c r="C40" i="13" s="1"/>
  <c r="B39" i="13"/>
  <c r="B38" i="13"/>
  <c r="B37" i="13"/>
  <c r="B36" i="13"/>
  <c r="C36" i="13" s="1"/>
  <c r="B35" i="13"/>
  <c r="B34" i="13"/>
  <c r="C34" i="13" s="1"/>
  <c r="B33" i="13"/>
  <c r="B32" i="13"/>
  <c r="C32" i="13" s="1"/>
  <c r="B31" i="13"/>
  <c r="B30" i="13"/>
  <c r="C30" i="13" s="1"/>
  <c r="B29" i="13"/>
  <c r="B28" i="13"/>
  <c r="C28" i="13" s="1"/>
  <c r="B27" i="13"/>
  <c r="B26" i="13"/>
  <c r="C26" i="13" s="1"/>
  <c r="B25" i="13"/>
  <c r="B24" i="13"/>
  <c r="C24" i="13" s="1"/>
  <c r="B23" i="13"/>
  <c r="B22" i="13"/>
  <c r="B21" i="13"/>
  <c r="B20" i="13"/>
  <c r="C20" i="13" s="1"/>
  <c r="B19" i="13"/>
  <c r="B18" i="13"/>
  <c r="C18" i="13" s="1"/>
  <c r="B17" i="13"/>
  <c r="B16" i="13"/>
  <c r="C16" i="13" s="1"/>
  <c r="B15" i="13"/>
  <c r="B14" i="13"/>
  <c r="C14" i="13" s="1"/>
  <c r="B13" i="13"/>
  <c r="B12" i="13"/>
  <c r="C12" i="13" s="1"/>
  <c r="B11" i="13"/>
  <c r="B10" i="13"/>
  <c r="C10" i="13" s="1"/>
  <c r="C49" i="13"/>
  <c r="C51" i="13"/>
  <c r="C47" i="13"/>
  <c r="C45" i="13"/>
  <c r="C43" i="13"/>
  <c r="C41" i="13"/>
  <c r="C39" i="13"/>
  <c r="C38" i="13"/>
  <c r="C37" i="13"/>
  <c r="C35" i="13"/>
  <c r="C33" i="13"/>
  <c r="C31" i="13"/>
  <c r="C29" i="13"/>
  <c r="C27" i="13"/>
  <c r="C25" i="13"/>
  <c r="C23" i="13"/>
  <c r="C22" i="13"/>
  <c r="C21" i="13"/>
  <c r="C19" i="13"/>
  <c r="C17" i="13"/>
  <c r="C15" i="13"/>
  <c r="C13" i="13"/>
  <c r="C11" i="13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P1567" i="10" l="1"/>
  <c r="P1566" i="10"/>
  <c r="P1565" i="10"/>
  <c r="P1564" i="10"/>
  <c r="P1563" i="10"/>
  <c r="P1562" i="10"/>
  <c r="P1561" i="10"/>
  <c r="P1560" i="10"/>
  <c r="P1559" i="10"/>
  <c r="P1558" i="10"/>
  <c r="P1557" i="10"/>
  <c r="P1556" i="10"/>
  <c r="P1555" i="10"/>
  <c r="P1554" i="10"/>
  <c r="P1553" i="10"/>
  <c r="P1552" i="10"/>
  <c r="P1551" i="10"/>
  <c r="P1550" i="10"/>
  <c r="P1549" i="10"/>
  <c r="P1548" i="10"/>
  <c r="P1547" i="10"/>
  <c r="P1546" i="10"/>
  <c r="P1545" i="10"/>
  <c r="P1544" i="10"/>
  <c r="P1543" i="10"/>
  <c r="P1542" i="10"/>
  <c r="P1541" i="10"/>
  <c r="P1540" i="10"/>
  <c r="P1539" i="10"/>
  <c r="P1538" i="10"/>
  <c r="P1537" i="10"/>
  <c r="P1536" i="10"/>
  <c r="P1535" i="10"/>
  <c r="P1534" i="10"/>
  <c r="P1533" i="10"/>
  <c r="P1532" i="10"/>
  <c r="P1531" i="10"/>
  <c r="P1530" i="10"/>
  <c r="P1529" i="10"/>
  <c r="P1528" i="10"/>
  <c r="P1527" i="10"/>
  <c r="P1526" i="10"/>
  <c r="P1525" i="10"/>
  <c r="P1524" i="10"/>
  <c r="P1523" i="10"/>
  <c r="P1522" i="10"/>
  <c r="P1521" i="10"/>
  <c r="P1520" i="10"/>
  <c r="P1519" i="10"/>
  <c r="P1518" i="10"/>
  <c r="P1517" i="10"/>
  <c r="P1516" i="10"/>
  <c r="P1515" i="10"/>
  <c r="P1514" i="10"/>
  <c r="P1513" i="10"/>
  <c r="P1512" i="10"/>
  <c r="P1511" i="10"/>
  <c r="P1510" i="10"/>
  <c r="P1509" i="10"/>
  <c r="P1508" i="10"/>
  <c r="P1507" i="10"/>
  <c r="P1506" i="10"/>
  <c r="P1505" i="10"/>
  <c r="P1504" i="10"/>
  <c r="P1503" i="10"/>
  <c r="P1502" i="10"/>
  <c r="P1501" i="10"/>
  <c r="P1500" i="10"/>
  <c r="P1499" i="10"/>
  <c r="P1498" i="10"/>
  <c r="P1497" i="10"/>
  <c r="P1496" i="10"/>
  <c r="P1495" i="10"/>
  <c r="P1494" i="10"/>
  <c r="P1493" i="10"/>
  <c r="P1492" i="10"/>
  <c r="P1491" i="10"/>
  <c r="P1490" i="10"/>
  <c r="P1489" i="10"/>
  <c r="P1488" i="10"/>
  <c r="P1487" i="10"/>
  <c r="P1486" i="10"/>
  <c r="P1485" i="10"/>
  <c r="P1484" i="10"/>
  <c r="P1483" i="10"/>
  <c r="P1482" i="10"/>
  <c r="P1481" i="10"/>
  <c r="P1480" i="10"/>
  <c r="P1479" i="10"/>
  <c r="P1478" i="10"/>
  <c r="P1477" i="10"/>
  <c r="P1476" i="10"/>
  <c r="P1475" i="10"/>
  <c r="P1474" i="10"/>
  <c r="P1473" i="10"/>
  <c r="P1472" i="10"/>
  <c r="P1471" i="10"/>
  <c r="P1470" i="10"/>
  <c r="P1469" i="10"/>
  <c r="P1468" i="10"/>
  <c r="P1467" i="10"/>
  <c r="P1466" i="10"/>
  <c r="P1465" i="10"/>
  <c r="P1464" i="10"/>
  <c r="P1463" i="10"/>
  <c r="P1462" i="10"/>
  <c r="P1461" i="10"/>
  <c r="P1460" i="10"/>
  <c r="P1459" i="10"/>
  <c r="P1458" i="10"/>
  <c r="P1457" i="10"/>
  <c r="P1456" i="10"/>
  <c r="P1455" i="10"/>
  <c r="P1454" i="10"/>
  <c r="P1453" i="10"/>
  <c r="P1452" i="10"/>
  <c r="P1451" i="10"/>
  <c r="P1450" i="10"/>
  <c r="P1449" i="10"/>
  <c r="P1448" i="10"/>
  <c r="P1447" i="10"/>
  <c r="P1446" i="10"/>
  <c r="P1445" i="10"/>
  <c r="P1444" i="10"/>
  <c r="P1443" i="10"/>
  <c r="P1442" i="10"/>
  <c r="P1441" i="10"/>
  <c r="P1440" i="10"/>
  <c r="P1439" i="10"/>
  <c r="P1438" i="10"/>
  <c r="P1437" i="10"/>
  <c r="P1436" i="10"/>
  <c r="P1435" i="10"/>
  <c r="P1434" i="10"/>
  <c r="P1433" i="10"/>
  <c r="P1432" i="10"/>
  <c r="P1431" i="10"/>
  <c r="P1430" i="10"/>
  <c r="P1429" i="10"/>
  <c r="P1428" i="10"/>
  <c r="P1427" i="10"/>
  <c r="P1426" i="10"/>
  <c r="P1425" i="10"/>
  <c r="P1424" i="10"/>
  <c r="P1423" i="10"/>
  <c r="P1422" i="10"/>
  <c r="P1421" i="10"/>
  <c r="P1420" i="10"/>
  <c r="P1419" i="10"/>
  <c r="P1418" i="10"/>
  <c r="P1417" i="10"/>
  <c r="P1416" i="10"/>
  <c r="P1415" i="10"/>
  <c r="P1414" i="10"/>
  <c r="P1413" i="10"/>
  <c r="P1412" i="10"/>
  <c r="P1411" i="10"/>
  <c r="P1410" i="10"/>
  <c r="P1409" i="10"/>
  <c r="P1408" i="10"/>
  <c r="P1407" i="10"/>
  <c r="P1406" i="10"/>
  <c r="P1405" i="10"/>
  <c r="P1404" i="10"/>
  <c r="P1403" i="10"/>
  <c r="P1402" i="10"/>
  <c r="P1401" i="10"/>
  <c r="P1400" i="10"/>
  <c r="P1399" i="10"/>
  <c r="P1398" i="10"/>
  <c r="P1397" i="10"/>
  <c r="P1396" i="10"/>
  <c r="P1395" i="10"/>
  <c r="P1394" i="10"/>
  <c r="P1393" i="10"/>
  <c r="P1392" i="10"/>
  <c r="P1391" i="10"/>
  <c r="P1390" i="10"/>
  <c r="P1389" i="10"/>
  <c r="P1388" i="10"/>
  <c r="P1387" i="10"/>
  <c r="P1386" i="10"/>
  <c r="P1385" i="10"/>
  <c r="P1384" i="10"/>
  <c r="P1383" i="10"/>
  <c r="P1382" i="10"/>
  <c r="P1381" i="10"/>
  <c r="P1380" i="10"/>
  <c r="P1379" i="10"/>
  <c r="P1378" i="10"/>
  <c r="P1377" i="10"/>
  <c r="P1376" i="10"/>
  <c r="P1375" i="10"/>
  <c r="P1374" i="10"/>
  <c r="P1373" i="10"/>
  <c r="P1372" i="10"/>
  <c r="P1371" i="10"/>
  <c r="P1370" i="10"/>
  <c r="P1369" i="10"/>
  <c r="P1368" i="10"/>
  <c r="P1367" i="10"/>
  <c r="P1366" i="10"/>
  <c r="P1365" i="10"/>
  <c r="P1364" i="10"/>
  <c r="P1363" i="10"/>
  <c r="P1362" i="10"/>
  <c r="P1361" i="10"/>
  <c r="P1360" i="10"/>
  <c r="P1359" i="10"/>
  <c r="P1358" i="10"/>
  <c r="P1357" i="10"/>
  <c r="P1356" i="10"/>
  <c r="P1355" i="10"/>
  <c r="P1354" i="10"/>
  <c r="P1353" i="10"/>
  <c r="P1352" i="10"/>
  <c r="P1351" i="10"/>
  <c r="P1350" i="10"/>
  <c r="P1349" i="10"/>
  <c r="P1348" i="10"/>
  <c r="P1347" i="10"/>
  <c r="P1346" i="10"/>
  <c r="P1345" i="10"/>
  <c r="P1344" i="10"/>
  <c r="P1343" i="10"/>
  <c r="P1342" i="10"/>
  <c r="P1341" i="10"/>
  <c r="P1340" i="10"/>
  <c r="P1339" i="10"/>
  <c r="P1338" i="10"/>
  <c r="P1337" i="10"/>
  <c r="P1336" i="10"/>
  <c r="P1335" i="10"/>
  <c r="P1334" i="10"/>
  <c r="P1333" i="10"/>
  <c r="P1332" i="10"/>
  <c r="P1331" i="10"/>
  <c r="P1330" i="10"/>
  <c r="P1329" i="10"/>
  <c r="P1328" i="10"/>
  <c r="P1327" i="10"/>
  <c r="P1326" i="10"/>
  <c r="P1325" i="10"/>
  <c r="P1324" i="10"/>
  <c r="P1323" i="10"/>
  <c r="P1322" i="10"/>
  <c r="P1321" i="10"/>
  <c r="P1320" i="10"/>
  <c r="P1319" i="10"/>
  <c r="P1318" i="10"/>
  <c r="P1317" i="10"/>
  <c r="P1316" i="10"/>
  <c r="P1315" i="10"/>
  <c r="P1314" i="10"/>
  <c r="P1313" i="10"/>
  <c r="P1312" i="10"/>
  <c r="P1311" i="10"/>
  <c r="P1310" i="10"/>
  <c r="P1309" i="10"/>
  <c r="P1308" i="10"/>
  <c r="P1307" i="10"/>
  <c r="P1306" i="10"/>
  <c r="P1305" i="10"/>
  <c r="P1304" i="10"/>
  <c r="P1303" i="10"/>
  <c r="P1302" i="10"/>
  <c r="P1301" i="10"/>
  <c r="P1300" i="10"/>
  <c r="P1299" i="10"/>
  <c r="P1298" i="10"/>
  <c r="P1297" i="10"/>
  <c r="P1296" i="10"/>
  <c r="P1295" i="10"/>
  <c r="P1294" i="10"/>
  <c r="P1293" i="10"/>
  <c r="P1292" i="10"/>
  <c r="P1291" i="10"/>
  <c r="P1290" i="10"/>
  <c r="P1289" i="10"/>
  <c r="P1288" i="10"/>
  <c r="P1287" i="10"/>
  <c r="P1286" i="10"/>
  <c r="P1285" i="10"/>
  <c r="P1284" i="10"/>
  <c r="P1283" i="10"/>
  <c r="P1282" i="10"/>
  <c r="P1281" i="10"/>
  <c r="P1280" i="10"/>
  <c r="P1279" i="10"/>
  <c r="P1278" i="10"/>
  <c r="P1277" i="10"/>
  <c r="P1276" i="10"/>
  <c r="P1275" i="10"/>
  <c r="P1274" i="10"/>
  <c r="P1273" i="10"/>
  <c r="P1272" i="10"/>
  <c r="P1271" i="10"/>
  <c r="P1270" i="10"/>
  <c r="P1269" i="10"/>
  <c r="P1268" i="10"/>
  <c r="P1267" i="10"/>
  <c r="P1266" i="10"/>
  <c r="P1265" i="10"/>
  <c r="P1264" i="10"/>
  <c r="P1263" i="10"/>
  <c r="P1262" i="10"/>
  <c r="P1261" i="10"/>
  <c r="P1260" i="10"/>
  <c r="P1259" i="10"/>
  <c r="P1258" i="10"/>
  <c r="P1257" i="10"/>
  <c r="P1256" i="10"/>
  <c r="P1255" i="10"/>
  <c r="P1254" i="10"/>
  <c r="P1253" i="10"/>
  <c r="P1252" i="10"/>
  <c r="P1251" i="10"/>
  <c r="P1250" i="10"/>
  <c r="P1249" i="10"/>
  <c r="P1248" i="10"/>
  <c r="P1247" i="10"/>
  <c r="P1246" i="10"/>
  <c r="P1245" i="10"/>
  <c r="P1244" i="10"/>
  <c r="P1243" i="10"/>
  <c r="P1242" i="10"/>
  <c r="P1241" i="10"/>
  <c r="P1240" i="10"/>
  <c r="P1239" i="10"/>
  <c r="P1238" i="10"/>
  <c r="P1237" i="10"/>
  <c r="P1236" i="10"/>
  <c r="P1235" i="10"/>
  <c r="P1234" i="10"/>
  <c r="P1233" i="10"/>
  <c r="P1232" i="10"/>
  <c r="P1231" i="10"/>
  <c r="P1230" i="10"/>
  <c r="P1229" i="10"/>
  <c r="P1228" i="10"/>
  <c r="P1227" i="10"/>
  <c r="P1226" i="10"/>
  <c r="P1225" i="10"/>
  <c r="P1224" i="10"/>
  <c r="P1223" i="10"/>
  <c r="P1222" i="10"/>
  <c r="P1221" i="10"/>
  <c r="P1220" i="10"/>
  <c r="P1219" i="10"/>
  <c r="P1218" i="10"/>
  <c r="P1217" i="10"/>
  <c r="P1216" i="10"/>
  <c r="P1215" i="10"/>
  <c r="P1214" i="10"/>
  <c r="P1213" i="10"/>
  <c r="P1212" i="10"/>
  <c r="P1211" i="10"/>
  <c r="P1210" i="10"/>
  <c r="P1209" i="10"/>
  <c r="P1208" i="10"/>
  <c r="P1207" i="10"/>
  <c r="P1206" i="10"/>
  <c r="P1205" i="10"/>
  <c r="P1204" i="10"/>
  <c r="P1203" i="10"/>
  <c r="P1202" i="10"/>
  <c r="P1201" i="10"/>
  <c r="P1200" i="10"/>
  <c r="P1199" i="10"/>
  <c r="P1198" i="10"/>
  <c r="P1197" i="10"/>
  <c r="P1196" i="10"/>
  <c r="P1195" i="10"/>
  <c r="P1194" i="10"/>
  <c r="P1193" i="10"/>
  <c r="P1192" i="10"/>
  <c r="P1191" i="10"/>
  <c r="P1190" i="10"/>
  <c r="P1189" i="10"/>
  <c r="P1188" i="10"/>
  <c r="P1187" i="10"/>
  <c r="P1186" i="10"/>
  <c r="P1185" i="10"/>
  <c r="P1184" i="10"/>
  <c r="P1183" i="10"/>
  <c r="P1182" i="10"/>
  <c r="P1181" i="10"/>
  <c r="P1180" i="10"/>
  <c r="P1179" i="10"/>
  <c r="P1178" i="10"/>
  <c r="P1177" i="10"/>
  <c r="P1176" i="10"/>
  <c r="P1175" i="10"/>
  <c r="P1174" i="10"/>
  <c r="P1173" i="10"/>
  <c r="P1172" i="10"/>
  <c r="P1171" i="10"/>
  <c r="P1170" i="10"/>
  <c r="P1169" i="10"/>
  <c r="P1168" i="10"/>
  <c r="P1167" i="10"/>
  <c r="P1166" i="10"/>
  <c r="P1165" i="10"/>
  <c r="P1164" i="10"/>
  <c r="P1163" i="10"/>
  <c r="P1162" i="10"/>
  <c r="P1161" i="10"/>
  <c r="P1160" i="10"/>
  <c r="P1159" i="10"/>
  <c r="P1158" i="10"/>
  <c r="P1157" i="10"/>
  <c r="P1156" i="10"/>
  <c r="P1155" i="10"/>
  <c r="P1154" i="10"/>
  <c r="P1153" i="10"/>
  <c r="P1152" i="10"/>
  <c r="P1151" i="10"/>
  <c r="P1150" i="10"/>
  <c r="P1149" i="10"/>
  <c r="P1148" i="10"/>
  <c r="P1147" i="10"/>
  <c r="P1146" i="10"/>
  <c r="P1145" i="10"/>
  <c r="P1144" i="10"/>
  <c r="P1143" i="10"/>
  <c r="P1142" i="10"/>
  <c r="P1141" i="10"/>
  <c r="P1140" i="10"/>
  <c r="P1139" i="10"/>
  <c r="P1138" i="10"/>
  <c r="P1137" i="10"/>
  <c r="P1136" i="10"/>
  <c r="P1135" i="10"/>
  <c r="P1134" i="10"/>
  <c r="P1133" i="10"/>
  <c r="P1132" i="10"/>
  <c r="P1131" i="10"/>
  <c r="P1130" i="10"/>
  <c r="P1129" i="10"/>
  <c r="P1128" i="10"/>
  <c r="P1127" i="10"/>
  <c r="P1126" i="10"/>
  <c r="P1125" i="10"/>
  <c r="P1124" i="10"/>
  <c r="P1123" i="10"/>
  <c r="P1122" i="10"/>
  <c r="P1121" i="10"/>
  <c r="P1120" i="10"/>
  <c r="P1119" i="10"/>
  <c r="P1118" i="10"/>
  <c r="P1117" i="10"/>
  <c r="P1116" i="10"/>
  <c r="P1115" i="10"/>
  <c r="P1114" i="10"/>
  <c r="P1113" i="10"/>
  <c r="P1112" i="10"/>
  <c r="P1111" i="10"/>
  <c r="P1110" i="10"/>
  <c r="P1109" i="10"/>
  <c r="P1108" i="10"/>
  <c r="P1107" i="10"/>
  <c r="P1106" i="10"/>
  <c r="P1105" i="10"/>
  <c r="P1104" i="10"/>
  <c r="P1103" i="10"/>
  <c r="P1102" i="10"/>
  <c r="P1101" i="10"/>
  <c r="P1100" i="10"/>
  <c r="P1099" i="10"/>
  <c r="P1098" i="10"/>
  <c r="P1097" i="10"/>
  <c r="P1096" i="10"/>
  <c r="P1095" i="10"/>
  <c r="P1094" i="10"/>
  <c r="P1093" i="10"/>
  <c r="P1092" i="10"/>
  <c r="P1091" i="10"/>
  <c r="P1090" i="10"/>
  <c r="P1089" i="10"/>
  <c r="P1088" i="10"/>
  <c r="P1087" i="10"/>
  <c r="P1086" i="10"/>
  <c r="P1085" i="10"/>
  <c r="P1084" i="10"/>
  <c r="P1083" i="10"/>
  <c r="P1082" i="10"/>
  <c r="P1081" i="10"/>
  <c r="P1080" i="10"/>
  <c r="P1079" i="10"/>
  <c r="P1078" i="10"/>
  <c r="P1077" i="10"/>
  <c r="P1076" i="10"/>
  <c r="P1075" i="10"/>
  <c r="P1074" i="10"/>
  <c r="P1073" i="10"/>
  <c r="P1072" i="10"/>
  <c r="P1071" i="10"/>
  <c r="P1070" i="10"/>
  <c r="P1069" i="10"/>
  <c r="P1068" i="10"/>
  <c r="P1067" i="10"/>
  <c r="P1066" i="10"/>
  <c r="P1065" i="10"/>
  <c r="P1064" i="10"/>
  <c r="P1063" i="10"/>
  <c r="P1062" i="10"/>
  <c r="P1061" i="10"/>
  <c r="P1060" i="10"/>
  <c r="P1059" i="10"/>
  <c r="P1058" i="10"/>
  <c r="P1057" i="10"/>
  <c r="P1056" i="10"/>
  <c r="P1055" i="10"/>
  <c r="P1054" i="10"/>
  <c r="P1053" i="10"/>
  <c r="P1052" i="10"/>
  <c r="P1051" i="10"/>
  <c r="P1050" i="10"/>
  <c r="P1049" i="10"/>
  <c r="P1048" i="10"/>
  <c r="P1047" i="10"/>
  <c r="P1046" i="10"/>
  <c r="P1045" i="10"/>
  <c r="P1044" i="10"/>
  <c r="P1043" i="10"/>
  <c r="P1042" i="10"/>
  <c r="P1041" i="10"/>
  <c r="P1040" i="10"/>
  <c r="P1039" i="10"/>
  <c r="P1038" i="10"/>
  <c r="P1037" i="10"/>
  <c r="P1036" i="10"/>
  <c r="P1035" i="10"/>
  <c r="P1034" i="10"/>
  <c r="P1033" i="10"/>
  <c r="P1032" i="10"/>
  <c r="P1031" i="10"/>
  <c r="P1030" i="10"/>
  <c r="P1029" i="10"/>
  <c r="P1028" i="10"/>
  <c r="P1027" i="10"/>
  <c r="P1026" i="10"/>
  <c r="P1025" i="10"/>
  <c r="P1024" i="10"/>
  <c r="P1023" i="10"/>
  <c r="P1022" i="10"/>
  <c r="P1021" i="10"/>
  <c r="P1020" i="10"/>
  <c r="P1019" i="10"/>
  <c r="P1018" i="10"/>
  <c r="P1017" i="10"/>
  <c r="P1016" i="10"/>
  <c r="P1015" i="10"/>
  <c r="P1014" i="10"/>
  <c r="P1013" i="10"/>
  <c r="P1012" i="10"/>
  <c r="P1011" i="10"/>
  <c r="P1010" i="10"/>
  <c r="P1009" i="10"/>
  <c r="P1008" i="10"/>
  <c r="P1007" i="10"/>
  <c r="P1006" i="10"/>
  <c r="P1005" i="10"/>
  <c r="P1004" i="10"/>
  <c r="P1003" i="10"/>
  <c r="P1002" i="10"/>
  <c r="P1001" i="10"/>
  <c r="P1000" i="10"/>
  <c r="P999" i="10"/>
  <c r="P998" i="10"/>
  <c r="P997" i="10"/>
  <c r="P996" i="10"/>
  <c r="P995" i="10"/>
  <c r="P994" i="10"/>
  <c r="P993" i="10"/>
  <c r="P992" i="10"/>
  <c r="P991" i="10"/>
  <c r="P990" i="10"/>
  <c r="P989" i="10"/>
  <c r="P988" i="10"/>
  <c r="P987" i="10"/>
  <c r="P986" i="10"/>
  <c r="P985" i="10"/>
  <c r="P984" i="10"/>
  <c r="P983" i="10"/>
  <c r="P982" i="10"/>
  <c r="P981" i="10"/>
  <c r="P980" i="10"/>
  <c r="P979" i="10"/>
  <c r="P978" i="10"/>
  <c r="P977" i="10"/>
  <c r="P976" i="10"/>
  <c r="P975" i="10"/>
  <c r="P974" i="10"/>
  <c r="P973" i="10"/>
  <c r="P972" i="10"/>
  <c r="P971" i="10"/>
  <c r="P970" i="10"/>
  <c r="P969" i="10"/>
  <c r="P968" i="10"/>
  <c r="P967" i="10"/>
  <c r="P966" i="10"/>
  <c r="P965" i="10"/>
  <c r="P964" i="10"/>
  <c r="P963" i="10"/>
  <c r="P962" i="10"/>
  <c r="P961" i="10"/>
  <c r="P960" i="10"/>
  <c r="P959" i="10"/>
  <c r="P958" i="10"/>
  <c r="P957" i="10"/>
  <c r="P956" i="10"/>
  <c r="P955" i="10"/>
  <c r="P954" i="10"/>
  <c r="P953" i="10"/>
  <c r="P952" i="10"/>
  <c r="P951" i="10"/>
  <c r="P950" i="10"/>
  <c r="P949" i="10"/>
  <c r="P948" i="10"/>
  <c r="P947" i="10"/>
  <c r="P946" i="10"/>
  <c r="P945" i="10"/>
  <c r="P944" i="10"/>
  <c r="P943" i="10"/>
  <c r="P942" i="10"/>
  <c r="P941" i="10"/>
  <c r="P940" i="10"/>
  <c r="P939" i="10"/>
  <c r="P938" i="10"/>
  <c r="P937" i="10"/>
  <c r="P936" i="10"/>
  <c r="P935" i="10"/>
  <c r="P934" i="10"/>
  <c r="P933" i="10"/>
  <c r="P932" i="10"/>
  <c r="P931" i="10"/>
  <c r="P930" i="10"/>
  <c r="P929" i="10"/>
  <c r="P928" i="10"/>
  <c r="P927" i="10"/>
  <c r="P926" i="10"/>
  <c r="P925" i="10"/>
  <c r="P924" i="10"/>
  <c r="P923" i="10"/>
  <c r="P922" i="10"/>
  <c r="P921" i="10"/>
  <c r="P920" i="10"/>
  <c r="P919" i="10"/>
  <c r="P918" i="10"/>
  <c r="P917" i="10"/>
  <c r="P916" i="10"/>
  <c r="P915" i="10"/>
  <c r="P914" i="10"/>
  <c r="P913" i="10"/>
  <c r="P912" i="10"/>
  <c r="P911" i="10"/>
  <c r="P910" i="10"/>
  <c r="P909" i="10"/>
  <c r="P908" i="10"/>
  <c r="P907" i="10"/>
  <c r="P906" i="10"/>
  <c r="P905" i="10"/>
  <c r="P904" i="10"/>
  <c r="P903" i="10"/>
  <c r="P902" i="10"/>
  <c r="P901" i="10"/>
  <c r="P900" i="10"/>
  <c r="P899" i="10"/>
  <c r="P898" i="10"/>
  <c r="P897" i="10"/>
  <c r="P896" i="10"/>
  <c r="P895" i="10"/>
  <c r="P894" i="10"/>
  <c r="P893" i="10"/>
  <c r="P892" i="10"/>
  <c r="P891" i="10"/>
  <c r="P890" i="10"/>
  <c r="P889" i="10"/>
  <c r="P888" i="10"/>
  <c r="P887" i="10"/>
  <c r="P886" i="10"/>
  <c r="P885" i="10"/>
  <c r="P884" i="10"/>
  <c r="P883" i="10"/>
  <c r="P882" i="10"/>
  <c r="P881" i="10"/>
  <c r="P880" i="10"/>
  <c r="P879" i="10"/>
  <c r="P878" i="10"/>
  <c r="P877" i="10"/>
  <c r="P876" i="10"/>
  <c r="P875" i="10"/>
  <c r="P874" i="10"/>
  <c r="P873" i="10"/>
  <c r="P872" i="10"/>
  <c r="P871" i="10"/>
  <c r="P870" i="10"/>
  <c r="P869" i="10"/>
  <c r="P868" i="10"/>
  <c r="P867" i="10"/>
  <c r="P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9" i="10"/>
  <c r="P848" i="10"/>
  <c r="P847" i="10"/>
  <c r="P846" i="10"/>
  <c r="P845" i="10"/>
  <c r="P844" i="10"/>
  <c r="P843" i="10"/>
  <c r="P842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N1567" i="10"/>
  <c r="N1566" i="10"/>
  <c r="N1565" i="10"/>
  <c r="N1564" i="10"/>
  <c r="N1563" i="10"/>
  <c r="N1562" i="10"/>
  <c r="N1561" i="10"/>
  <c r="N1560" i="10"/>
  <c r="N1559" i="10"/>
  <c r="N1558" i="10"/>
  <c r="N1557" i="10"/>
  <c r="N1556" i="10"/>
  <c r="N1555" i="10"/>
  <c r="N1554" i="10"/>
  <c r="N1553" i="10"/>
  <c r="N1552" i="10"/>
  <c r="N1551" i="10"/>
  <c r="N1550" i="10"/>
  <c r="N1549" i="10"/>
  <c r="N1548" i="10"/>
  <c r="N1547" i="10"/>
  <c r="N1546" i="10"/>
  <c r="N1545" i="10"/>
  <c r="N1544" i="10"/>
  <c r="N1543" i="10"/>
  <c r="N1542" i="10"/>
  <c r="N1541" i="10"/>
  <c r="N1540" i="10"/>
  <c r="N1539" i="10"/>
  <c r="N1538" i="10"/>
  <c r="N1537" i="10"/>
  <c r="N1536" i="10"/>
  <c r="N1535" i="10"/>
  <c r="N1534" i="10"/>
  <c r="N1533" i="10"/>
  <c r="N1532" i="10"/>
  <c r="N1531" i="10"/>
  <c r="N1530" i="10"/>
  <c r="N1529" i="10"/>
  <c r="N1528" i="10"/>
  <c r="N1527" i="10"/>
  <c r="N1526" i="10"/>
  <c r="N1525" i="10"/>
  <c r="N1524" i="10"/>
  <c r="N1523" i="10"/>
  <c r="N1522" i="10"/>
  <c r="N1521" i="10"/>
  <c r="N1520" i="10"/>
  <c r="N1519" i="10"/>
  <c r="N1518" i="10"/>
  <c r="N1517" i="10"/>
  <c r="N1516" i="10"/>
  <c r="N1515" i="10"/>
  <c r="N1514" i="10"/>
  <c r="N1513" i="10"/>
  <c r="N1512" i="10"/>
  <c r="N1511" i="10"/>
  <c r="N1510" i="10"/>
  <c r="N1509" i="10"/>
  <c r="N1508" i="10"/>
  <c r="N1507" i="10"/>
  <c r="N1506" i="10"/>
  <c r="N1505" i="10"/>
  <c r="N1504" i="10"/>
  <c r="N1503" i="10"/>
  <c r="N1502" i="10"/>
  <c r="N1501" i="10"/>
  <c r="N1500" i="10"/>
  <c r="N1499" i="10"/>
  <c r="N1498" i="10"/>
  <c r="N1497" i="10"/>
  <c r="N1496" i="10"/>
  <c r="N1495" i="10"/>
  <c r="N1494" i="10"/>
  <c r="N1493" i="10"/>
  <c r="N1492" i="10"/>
  <c r="N1491" i="10"/>
  <c r="N1490" i="10"/>
  <c r="N1489" i="10"/>
  <c r="N1488" i="10"/>
  <c r="N1487" i="10"/>
  <c r="N1486" i="10"/>
  <c r="N1485" i="10"/>
  <c r="N1484" i="10"/>
  <c r="N1483" i="10"/>
  <c r="N1482" i="10"/>
  <c r="N1481" i="10"/>
  <c r="N1480" i="10"/>
  <c r="N1479" i="10"/>
  <c r="N1478" i="10"/>
  <c r="N1477" i="10"/>
  <c r="N1476" i="10"/>
  <c r="N1475" i="10"/>
  <c r="N1474" i="10"/>
  <c r="N1473" i="10"/>
  <c r="N1472" i="10"/>
  <c r="N1471" i="10"/>
  <c r="N1470" i="10"/>
  <c r="N1469" i="10"/>
  <c r="N1468" i="10"/>
  <c r="N1467" i="10"/>
  <c r="N1466" i="10"/>
  <c r="N1465" i="10"/>
  <c r="N1464" i="10"/>
  <c r="N1463" i="10"/>
  <c r="N1462" i="10"/>
  <c r="N1461" i="10"/>
  <c r="N1460" i="10"/>
  <c r="N1459" i="10"/>
  <c r="N1458" i="10"/>
  <c r="N1457" i="10"/>
  <c r="N1456" i="10"/>
  <c r="N1455" i="10"/>
  <c r="N1454" i="10"/>
  <c r="N1453" i="10"/>
  <c r="N1452" i="10"/>
  <c r="N1451" i="10"/>
  <c r="N1450" i="10"/>
  <c r="N1449" i="10"/>
  <c r="N1448" i="10"/>
  <c r="N1447" i="10"/>
  <c r="N1446" i="10"/>
  <c r="N1445" i="10"/>
  <c r="N1444" i="10"/>
  <c r="N1443" i="10"/>
  <c r="N1442" i="10"/>
  <c r="N1441" i="10"/>
  <c r="N1440" i="10"/>
  <c r="N1439" i="10"/>
  <c r="N1438" i="10"/>
  <c r="N1437" i="10"/>
  <c r="N1436" i="10"/>
  <c r="N1435" i="10"/>
  <c r="N1434" i="10"/>
  <c r="N1433" i="10"/>
  <c r="N1432" i="10"/>
  <c r="N1431" i="10"/>
  <c r="N1430" i="10"/>
  <c r="N1429" i="10"/>
  <c r="N1428" i="10"/>
  <c r="N1427" i="10"/>
  <c r="N1426" i="10"/>
  <c r="N1425" i="10"/>
  <c r="N1424" i="10"/>
  <c r="N1423" i="10"/>
  <c r="N1422" i="10"/>
  <c r="N1421" i="10"/>
  <c r="N1420" i="10"/>
  <c r="N1419" i="10"/>
  <c r="N1418" i="10"/>
  <c r="N1417" i="10"/>
  <c r="N1416" i="10"/>
  <c r="N1415" i="10"/>
  <c r="N1414" i="10"/>
  <c r="N1413" i="10"/>
  <c r="N1412" i="10"/>
  <c r="N1411" i="10"/>
  <c r="N1410" i="10"/>
  <c r="N1409" i="10"/>
  <c r="N1408" i="10"/>
  <c r="N1407" i="10"/>
  <c r="N1406" i="10"/>
  <c r="N1405" i="10"/>
  <c r="N1404" i="10"/>
  <c r="N1403" i="10"/>
  <c r="N1402" i="10"/>
  <c r="N1401" i="10"/>
  <c r="N1400" i="10"/>
  <c r="N1399" i="10"/>
  <c r="N1398" i="10"/>
  <c r="N1397" i="10"/>
  <c r="N1396" i="10"/>
  <c r="N1395" i="10"/>
  <c r="N1394" i="10"/>
  <c r="N1393" i="10"/>
  <c r="N1392" i="10"/>
  <c r="N1391" i="10"/>
  <c r="N1390" i="10"/>
  <c r="N1389" i="10"/>
  <c r="N1388" i="10"/>
  <c r="N1387" i="10"/>
  <c r="N1386" i="10"/>
  <c r="N1385" i="10"/>
  <c r="N1384" i="10"/>
  <c r="N1383" i="10"/>
  <c r="N1382" i="10"/>
  <c r="N1381" i="10"/>
  <c r="N1380" i="10"/>
  <c r="N1379" i="10"/>
  <c r="N1378" i="10"/>
  <c r="N1377" i="10"/>
  <c r="N1376" i="10"/>
  <c r="N1375" i="10"/>
  <c r="N1374" i="10"/>
  <c r="N1373" i="10"/>
  <c r="N1372" i="10"/>
  <c r="N1371" i="10"/>
  <c r="N1370" i="10"/>
  <c r="N1369" i="10"/>
  <c r="N1368" i="10"/>
  <c r="N1367" i="10"/>
  <c r="N1366" i="10"/>
  <c r="N1365" i="10"/>
  <c r="N1364" i="10"/>
  <c r="N1363" i="10"/>
  <c r="N1362" i="10"/>
  <c r="N1361" i="10"/>
  <c r="N1360" i="10"/>
  <c r="N1359" i="10"/>
  <c r="N1358" i="10"/>
  <c r="N1357" i="10"/>
  <c r="N1356" i="10"/>
  <c r="N1355" i="10"/>
  <c r="N1354" i="10"/>
  <c r="N1353" i="10"/>
  <c r="N1352" i="10"/>
  <c r="N1351" i="10"/>
  <c r="N1350" i="10"/>
  <c r="N1349" i="10"/>
  <c r="N1348" i="10"/>
  <c r="N1347" i="10"/>
  <c r="N1346" i="10"/>
  <c r="N1345" i="10"/>
  <c r="N1344" i="10"/>
  <c r="N1343" i="10"/>
  <c r="N1342" i="10"/>
  <c r="N1341" i="10"/>
  <c r="N1340" i="10"/>
  <c r="N1339" i="10"/>
  <c r="N1338" i="10"/>
  <c r="N1337" i="10"/>
  <c r="N1336" i="10"/>
  <c r="N1335" i="10"/>
  <c r="N1334" i="10"/>
  <c r="N1333" i="10"/>
  <c r="N1332" i="10"/>
  <c r="N1331" i="10"/>
  <c r="N1330" i="10"/>
  <c r="N1329" i="10"/>
  <c r="N1328" i="10"/>
  <c r="N1327" i="10"/>
  <c r="N1326" i="10"/>
  <c r="N1325" i="10"/>
  <c r="N1324" i="10"/>
  <c r="N1323" i="10"/>
  <c r="N1322" i="10"/>
  <c r="N1321" i="10"/>
  <c r="N1320" i="10"/>
  <c r="N1319" i="10"/>
  <c r="N1318" i="10"/>
  <c r="N1317" i="10"/>
  <c r="N1316" i="10"/>
  <c r="N1315" i="10"/>
  <c r="N1314" i="10"/>
  <c r="N1313" i="10"/>
  <c r="N1312" i="10"/>
  <c r="N1311" i="10"/>
  <c r="N1310" i="10"/>
  <c r="N1309" i="10"/>
  <c r="N1308" i="10"/>
  <c r="N1307" i="10"/>
  <c r="N1306" i="10"/>
  <c r="N1305" i="10"/>
  <c r="N1304" i="10"/>
  <c r="N1303" i="10"/>
  <c r="N1302" i="10"/>
  <c r="N1301" i="10"/>
  <c r="N1300" i="10"/>
  <c r="N1299" i="10"/>
  <c r="N1298" i="10"/>
  <c r="N1297" i="10"/>
  <c r="N1296" i="10"/>
  <c r="N1295" i="10"/>
  <c r="N1294" i="10"/>
  <c r="N1293" i="10"/>
  <c r="N1292" i="10"/>
  <c r="N1291" i="10"/>
  <c r="N1290" i="10"/>
  <c r="N1289" i="10"/>
  <c r="N1288" i="10"/>
  <c r="N1287" i="10"/>
  <c r="N1286" i="10"/>
  <c r="N1285" i="10"/>
  <c r="N1284" i="10"/>
  <c r="N1283" i="10"/>
  <c r="N1282" i="10"/>
  <c r="N1281" i="10"/>
  <c r="N1280" i="10"/>
  <c r="N1279" i="10"/>
  <c r="N1278" i="10"/>
  <c r="N1277" i="10"/>
  <c r="N1276" i="10"/>
  <c r="N1275" i="10"/>
  <c r="N1274" i="10"/>
  <c r="N1273" i="10"/>
  <c r="N1272" i="10"/>
  <c r="N1271" i="10"/>
  <c r="N1270" i="10"/>
  <c r="N1269" i="10"/>
  <c r="N1268" i="10"/>
  <c r="N1267" i="10"/>
  <c r="N1266" i="10"/>
  <c r="N1265" i="10"/>
  <c r="N1264" i="10"/>
  <c r="N1263" i="10"/>
  <c r="N1262" i="10"/>
  <c r="N1261" i="10"/>
  <c r="N1260" i="10"/>
  <c r="N1259" i="10"/>
  <c r="N1258" i="10"/>
  <c r="N1257" i="10"/>
  <c r="N1256" i="10"/>
  <c r="N1255" i="10"/>
  <c r="N1254" i="10"/>
  <c r="N1253" i="10"/>
  <c r="N1252" i="10"/>
  <c r="N1251" i="10"/>
  <c r="N1250" i="10"/>
  <c r="N1249" i="10"/>
  <c r="N1248" i="10"/>
  <c r="N1247" i="10"/>
  <c r="N1246" i="10"/>
  <c r="N1245" i="10"/>
  <c r="N1244" i="10"/>
  <c r="N1243" i="10"/>
  <c r="N1242" i="10"/>
  <c r="N1241" i="10"/>
  <c r="N1240" i="10"/>
  <c r="N1239" i="10"/>
  <c r="N1238" i="10"/>
  <c r="N1237" i="10"/>
  <c r="N1236" i="10"/>
  <c r="N1235" i="10"/>
  <c r="N1234" i="10"/>
  <c r="N1233" i="10"/>
  <c r="N1232" i="10"/>
  <c r="N1231" i="10"/>
  <c r="N1230" i="10"/>
  <c r="N1229" i="10"/>
  <c r="N1228" i="10"/>
  <c r="N1227" i="10"/>
  <c r="N1226" i="10"/>
  <c r="N1225" i="10"/>
  <c r="N1224" i="10"/>
  <c r="N1223" i="10"/>
  <c r="N1222" i="10"/>
  <c r="N1221" i="10"/>
  <c r="N1220" i="10"/>
  <c r="N1219" i="10"/>
  <c r="N1218" i="10"/>
  <c r="N1217" i="10"/>
  <c r="N1216" i="10"/>
  <c r="N1215" i="10"/>
  <c r="N1214" i="10"/>
  <c r="N1213" i="10"/>
  <c r="N1212" i="10"/>
  <c r="N1211" i="10"/>
  <c r="N1210" i="10"/>
  <c r="N1209" i="10"/>
  <c r="N1208" i="10"/>
  <c r="N1207" i="10"/>
  <c r="N1206" i="10"/>
  <c r="N1205" i="10"/>
  <c r="N1204" i="10"/>
  <c r="N1203" i="10"/>
  <c r="N1202" i="10"/>
  <c r="N1201" i="10"/>
  <c r="N1200" i="10"/>
  <c r="N1199" i="10"/>
  <c r="N1198" i="10"/>
  <c r="N1197" i="10"/>
  <c r="N1196" i="10"/>
  <c r="N1195" i="10"/>
  <c r="N1194" i="10"/>
  <c r="N1193" i="10"/>
  <c r="N1192" i="10"/>
  <c r="N1191" i="10"/>
  <c r="N1190" i="10"/>
  <c r="N1189" i="10"/>
  <c r="N1188" i="10"/>
  <c r="N1187" i="10"/>
  <c r="N1186" i="10"/>
  <c r="N1185" i="10"/>
  <c r="N1184" i="10"/>
  <c r="N1183" i="10"/>
  <c r="N1182" i="10"/>
  <c r="N1181" i="10"/>
  <c r="N1180" i="10"/>
  <c r="N1179" i="10"/>
  <c r="N1178" i="10"/>
  <c r="N1177" i="10"/>
  <c r="N1176" i="10"/>
  <c r="N1175" i="10"/>
  <c r="N1174" i="10"/>
  <c r="N1173" i="10"/>
  <c r="N1172" i="10"/>
  <c r="N1171" i="10"/>
  <c r="N1170" i="10"/>
  <c r="N1169" i="10"/>
  <c r="N1168" i="10"/>
  <c r="N1167" i="10"/>
  <c r="N1166" i="10"/>
  <c r="N1165" i="10"/>
  <c r="N1164" i="10"/>
  <c r="N1163" i="10"/>
  <c r="N1162" i="10"/>
  <c r="N1161" i="10"/>
  <c r="N1160" i="10"/>
  <c r="N1159" i="10"/>
  <c r="N1158" i="10"/>
  <c r="N1157" i="10"/>
  <c r="N1156" i="10"/>
  <c r="N1155" i="10"/>
  <c r="N1154" i="10"/>
  <c r="N1153" i="10"/>
  <c r="N1152" i="10"/>
  <c r="N1151" i="10"/>
  <c r="N1150" i="10"/>
  <c r="N1149" i="10"/>
  <c r="N1148" i="10"/>
  <c r="N1147" i="10"/>
  <c r="N1146" i="10"/>
  <c r="N1145" i="10"/>
  <c r="N1144" i="10"/>
  <c r="N1143" i="10"/>
  <c r="N1142" i="10"/>
  <c r="N1141" i="10"/>
  <c r="N1140" i="10"/>
  <c r="N1139" i="10"/>
  <c r="N1138" i="10"/>
  <c r="N1137" i="10"/>
  <c r="N1136" i="10"/>
  <c r="N1135" i="10"/>
  <c r="N1134" i="10"/>
  <c r="N1133" i="10"/>
  <c r="N1132" i="10"/>
  <c r="N1131" i="10"/>
  <c r="N1130" i="10"/>
  <c r="N1129" i="10"/>
  <c r="N1128" i="10"/>
  <c r="N1127" i="10"/>
  <c r="N1126" i="10"/>
  <c r="N1125" i="10"/>
  <c r="N1124" i="10"/>
  <c r="N1123" i="10"/>
  <c r="N1122" i="10"/>
  <c r="N1121" i="10"/>
  <c r="N1120" i="10"/>
  <c r="N1119" i="10"/>
  <c r="N1118" i="10"/>
  <c r="N1117" i="10"/>
  <c r="N1116" i="10"/>
  <c r="N1115" i="10"/>
  <c r="N1114" i="10"/>
  <c r="N1113" i="10"/>
  <c r="N1112" i="10"/>
  <c r="N1111" i="10"/>
  <c r="N1110" i="10"/>
  <c r="N1109" i="10"/>
  <c r="N1108" i="10"/>
  <c r="N1107" i="10"/>
  <c r="N1106" i="10"/>
  <c r="N1105" i="10"/>
  <c r="N1104" i="10"/>
  <c r="N1103" i="10"/>
  <c r="N1102" i="10"/>
  <c r="N1101" i="10"/>
  <c r="N1100" i="10"/>
  <c r="N1099" i="10"/>
  <c r="N1098" i="10"/>
  <c r="N1097" i="10"/>
  <c r="N1096" i="10"/>
  <c r="N1095" i="10"/>
  <c r="N1094" i="10"/>
  <c r="N1093" i="10"/>
  <c r="N1092" i="10"/>
  <c r="N1091" i="10"/>
  <c r="N1090" i="10"/>
  <c r="N1089" i="10"/>
  <c r="N1088" i="10"/>
  <c r="N1087" i="10"/>
  <c r="N1086" i="10"/>
  <c r="N1085" i="10"/>
  <c r="N1084" i="10"/>
  <c r="N1083" i="10"/>
  <c r="N1082" i="10"/>
  <c r="N1081" i="10"/>
  <c r="N1080" i="10"/>
  <c r="N1079" i="10"/>
  <c r="N1078" i="10"/>
  <c r="N1077" i="10"/>
  <c r="N1076" i="10"/>
  <c r="N1075" i="10"/>
  <c r="N1074" i="10"/>
  <c r="N1073" i="10"/>
  <c r="N1072" i="10"/>
  <c r="N1071" i="10"/>
  <c r="N1070" i="10"/>
  <c r="N1069" i="10"/>
  <c r="N1068" i="10"/>
  <c r="N1067" i="10"/>
  <c r="N1066" i="10"/>
  <c r="N1065" i="10"/>
  <c r="N1064" i="10"/>
  <c r="N1063" i="10"/>
  <c r="N1062" i="10"/>
  <c r="N1061" i="10"/>
  <c r="N1060" i="10"/>
  <c r="N1059" i="10"/>
  <c r="N1058" i="10"/>
  <c r="N1057" i="10"/>
  <c r="N1056" i="10"/>
  <c r="N1055" i="10"/>
  <c r="N1054" i="10"/>
  <c r="N1053" i="10"/>
  <c r="N1052" i="10"/>
  <c r="N1051" i="10"/>
  <c r="N1050" i="10"/>
  <c r="N1049" i="10"/>
  <c r="N1048" i="10"/>
  <c r="N1047" i="10"/>
  <c r="N1046" i="10"/>
  <c r="N1045" i="10"/>
  <c r="N1044" i="10"/>
  <c r="N1043" i="10"/>
  <c r="N1042" i="10"/>
  <c r="N1041" i="10"/>
  <c r="N1040" i="10"/>
  <c r="N1039" i="10"/>
  <c r="N1038" i="10"/>
  <c r="N1037" i="10"/>
  <c r="N1036" i="10"/>
  <c r="N1035" i="10"/>
  <c r="N1034" i="10"/>
  <c r="N1033" i="10"/>
  <c r="N1032" i="10"/>
  <c r="N1031" i="10"/>
  <c r="N1030" i="10"/>
  <c r="N1029" i="10"/>
  <c r="N1028" i="10"/>
  <c r="N1027" i="10"/>
  <c r="N1026" i="10"/>
  <c r="N1025" i="10"/>
  <c r="N1024" i="10"/>
  <c r="N1023" i="10"/>
  <c r="N1022" i="10"/>
  <c r="N1021" i="10"/>
  <c r="N1020" i="10"/>
  <c r="N1019" i="10"/>
  <c r="N1018" i="10"/>
  <c r="N1017" i="10"/>
  <c r="N1016" i="10"/>
  <c r="N1015" i="10"/>
  <c r="N1014" i="10"/>
  <c r="N1013" i="10"/>
  <c r="N1012" i="10"/>
  <c r="N1011" i="10"/>
  <c r="N1010" i="10"/>
  <c r="N1009" i="10"/>
  <c r="N1008" i="10"/>
  <c r="N1007" i="10"/>
  <c r="N1006" i="10"/>
  <c r="N1005" i="10"/>
  <c r="N1004" i="10"/>
  <c r="N1003" i="10"/>
  <c r="N1002" i="10"/>
  <c r="N1001" i="10"/>
  <c r="N1000" i="10"/>
  <c r="N999" i="10"/>
  <c r="N998" i="10"/>
  <c r="N997" i="10"/>
  <c r="N996" i="10"/>
  <c r="N995" i="10"/>
  <c r="N994" i="10"/>
  <c r="N993" i="10"/>
  <c r="N992" i="10"/>
  <c r="N991" i="10"/>
  <c r="N990" i="10"/>
  <c r="N989" i="10"/>
  <c r="N988" i="10"/>
  <c r="N987" i="10"/>
  <c r="N986" i="10"/>
  <c r="N985" i="10"/>
  <c r="N984" i="10"/>
  <c r="N983" i="10"/>
  <c r="N982" i="10"/>
  <c r="N981" i="10"/>
  <c r="N980" i="10"/>
  <c r="N979" i="10"/>
  <c r="N978" i="10"/>
  <c r="N977" i="10"/>
  <c r="N976" i="10"/>
  <c r="N975" i="10"/>
  <c r="N974" i="10"/>
  <c r="N973" i="10"/>
  <c r="N972" i="10"/>
  <c r="N971" i="10"/>
  <c r="N970" i="10"/>
  <c r="N969" i="10"/>
  <c r="N968" i="10"/>
  <c r="N967" i="10"/>
  <c r="N966" i="10"/>
  <c r="N965" i="10"/>
  <c r="N964" i="10"/>
  <c r="N963" i="10"/>
  <c r="N962" i="10"/>
  <c r="N961" i="10"/>
  <c r="N960" i="10"/>
  <c r="N959" i="10"/>
  <c r="N958" i="10"/>
  <c r="N957" i="10"/>
  <c r="N956" i="10"/>
  <c r="N955" i="10"/>
  <c r="N954" i="10"/>
  <c r="N953" i="10"/>
  <c r="N952" i="10"/>
  <c r="N951" i="10"/>
  <c r="N950" i="10"/>
  <c r="N949" i="10"/>
  <c r="N948" i="10"/>
  <c r="N947" i="10"/>
  <c r="N946" i="10"/>
  <c r="N945" i="10"/>
  <c r="N944" i="10"/>
  <c r="N943" i="10"/>
  <c r="N942" i="10"/>
  <c r="N941" i="10"/>
  <c r="N940" i="10"/>
  <c r="N939" i="10"/>
  <c r="N938" i="10"/>
  <c r="N937" i="10"/>
  <c r="N936" i="10"/>
  <c r="N935" i="10"/>
  <c r="N934" i="10"/>
  <c r="N933" i="10"/>
  <c r="N932" i="10"/>
  <c r="N931" i="10"/>
  <c r="N930" i="10"/>
  <c r="N929" i="10"/>
  <c r="N928" i="10"/>
  <c r="N927" i="10"/>
  <c r="N926" i="10"/>
  <c r="N925" i="10"/>
  <c r="N924" i="10"/>
  <c r="N923" i="10"/>
  <c r="N922" i="10"/>
  <c r="N921" i="10"/>
  <c r="N920" i="10"/>
  <c r="N919" i="10"/>
  <c r="N918" i="10"/>
  <c r="N917" i="10"/>
  <c r="N916" i="10"/>
  <c r="N915" i="10"/>
  <c r="N914" i="10"/>
  <c r="N913" i="10"/>
  <c r="N912" i="10"/>
  <c r="N911" i="10"/>
  <c r="N910" i="10"/>
  <c r="N909" i="10"/>
  <c r="N908" i="10"/>
  <c r="N907" i="10"/>
  <c r="N906" i="10"/>
  <c r="N905" i="10"/>
  <c r="N904" i="10"/>
  <c r="N903" i="10"/>
  <c r="N902" i="10"/>
  <c r="N901" i="10"/>
  <c r="N900" i="10"/>
  <c r="N899" i="10"/>
  <c r="N898" i="10"/>
  <c r="N897" i="10"/>
  <c r="N896" i="10"/>
  <c r="N895" i="10"/>
  <c r="N894" i="10"/>
  <c r="N893" i="10"/>
  <c r="N892" i="10"/>
  <c r="N891" i="10"/>
  <c r="N890" i="10"/>
  <c r="N889" i="10"/>
  <c r="N888" i="10"/>
  <c r="N887" i="10"/>
  <c r="N886" i="10"/>
  <c r="N885" i="10"/>
  <c r="N884" i="10"/>
  <c r="N883" i="10"/>
  <c r="N882" i="10"/>
  <c r="N881" i="10"/>
  <c r="N880" i="10"/>
  <c r="N879" i="10"/>
  <c r="N878" i="10"/>
  <c r="N877" i="10"/>
  <c r="N876" i="10"/>
  <c r="N875" i="10"/>
  <c r="N874" i="10"/>
  <c r="N873" i="10"/>
  <c r="N872" i="10"/>
  <c r="N871" i="10"/>
  <c r="N870" i="10"/>
  <c r="N869" i="10"/>
  <c r="N868" i="10"/>
  <c r="N867" i="10"/>
  <c r="N866" i="10"/>
  <c r="N865" i="10"/>
  <c r="N864" i="10"/>
  <c r="N863" i="10"/>
  <c r="N862" i="10"/>
  <c r="N861" i="10"/>
  <c r="N860" i="10"/>
  <c r="N859" i="10"/>
  <c r="N858" i="10"/>
  <c r="N857" i="10"/>
  <c r="N856" i="10"/>
  <c r="N855" i="10"/>
  <c r="N854" i="10"/>
  <c r="N853" i="10"/>
  <c r="N852" i="10"/>
  <c r="N851" i="10"/>
  <c r="N850" i="10"/>
  <c r="N849" i="10"/>
  <c r="N848" i="10"/>
  <c r="N847" i="10"/>
  <c r="N846" i="10"/>
  <c r="N845" i="10"/>
  <c r="N844" i="10"/>
  <c r="N843" i="10"/>
  <c r="N842" i="10"/>
  <c r="N841" i="10"/>
  <c r="N840" i="10"/>
  <c r="N839" i="10"/>
  <c r="N838" i="10"/>
  <c r="N837" i="10"/>
  <c r="N836" i="10"/>
  <c r="N835" i="10"/>
  <c r="N834" i="10"/>
  <c r="N833" i="10"/>
  <c r="N832" i="10"/>
  <c r="N831" i="10"/>
  <c r="N830" i="10"/>
  <c r="N829" i="10"/>
  <c r="N828" i="10"/>
  <c r="N827" i="10"/>
  <c r="N826" i="10"/>
  <c r="N825" i="10"/>
  <c r="N824" i="10"/>
  <c r="N823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9" i="10"/>
  <c r="N808" i="10"/>
  <c r="N807" i="10"/>
  <c r="N806" i="10"/>
  <c r="N805" i="10"/>
  <c r="N804" i="10"/>
  <c r="N803" i="10"/>
  <c r="N802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P7" i="10" s="1"/>
  <c r="N6" i="10"/>
  <c r="P6" i="10" s="1"/>
  <c r="J1567" i="10"/>
  <c r="J1566" i="10"/>
  <c r="J1565" i="10"/>
  <c r="J1564" i="10"/>
  <c r="J1563" i="10"/>
  <c r="J1562" i="10"/>
  <c r="J1561" i="10"/>
  <c r="J1560" i="10"/>
  <c r="J1559" i="10"/>
  <c r="J1558" i="10"/>
  <c r="J1557" i="10"/>
  <c r="J1556" i="10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A2" i="13" l="1"/>
  <c r="A1" i="13"/>
  <c r="A2" i="12"/>
  <c r="A2" i="10"/>
  <c r="E1138" i="10" l="1"/>
  <c r="D1138" i="10"/>
  <c r="B1138" i="10"/>
  <c r="E1137" i="10"/>
  <c r="D1137" i="10"/>
  <c r="B1137" i="10"/>
  <c r="E1136" i="10"/>
  <c r="D1136" i="10"/>
  <c r="B1136" i="10"/>
  <c r="E1135" i="10"/>
  <c r="D1135" i="10"/>
  <c r="B1135" i="10"/>
  <c r="E1134" i="10"/>
  <c r="D1134" i="10"/>
  <c r="B1134" i="10"/>
  <c r="E1133" i="10"/>
  <c r="D1133" i="10"/>
  <c r="B1133" i="10"/>
  <c r="E1132" i="10"/>
  <c r="D1132" i="10"/>
  <c r="B1132" i="10"/>
  <c r="E1131" i="10"/>
  <c r="D1131" i="10"/>
  <c r="C1131" i="10"/>
  <c r="B1131" i="10"/>
  <c r="E1130" i="10"/>
  <c r="D1130" i="10"/>
  <c r="B1130" i="10"/>
  <c r="E1129" i="10"/>
  <c r="D1129" i="10"/>
  <c r="B1129" i="10"/>
  <c r="E1128" i="10"/>
  <c r="D1128" i="10"/>
  <c r="C1128" i="10"/>
  <c r="B1128" i="10"/>
  <c r="E1127" i="10"/>
  <c r="D1127" i="10"/>
  <c r="B1127" i="10"/>
  <c r="E1126" i="10"/>
  <c r="D1126" i="10"/>
  <c r="B1126" i="10"/>
  <c r="E1125" i="10"/>
  <c r="D1125" i="10"/>
  <c r="B1125" i="10"/>
  <c r="E1124" i="10"/>
  <c r="D1124" i="10"/>
  <c r="B1124" i="10"/>
  <c r="E1123" i="10"/>
  <c r="D1123" i="10"/>
  <c r="B1123" i="10"/>
  <c r="E1122" i="10"/>
  <c r="D1122" i="10"/>
  <c r="B1122" i="10"/>
  <c r="E1121" i="10"/>
  <c r="D1121" i="10"/>
  <c r="B1121" i="10"/>
  <c r="E1120" i="10"/>
  <c r="D1120" i="10"/>
  <c r="B1120" i="10"/>
  <c r="E1119" i="10"/>
  <c r="D1119" i="10"/>
  <c r="C1119" i="10"/>
  <c r="B1119" i="10"/>
  <c r="E1118" i="10"/>
  <c r="D1118" i="10"/>
  <c r="B1118" i="10"/>
  <c r="E1117" i="10"/>
  <c r="D1117" i="10"/>
  <c r="B1117" i="10"/>
  <c r="E1116" i="10"/>
  <c r="D1116" i="10"/>
  <c r="B1116" i="10"/>
  <c r="E1115" i="10"/>
  <c r="D1115" i="10"/>
  <c r="B1115" i="10"/>
  <c r="E1114" i="10"/>
  <c r="D1114" i="10"/>
  <c r="B1114" i="10"/>
  <c r="E1113" i="10"/>
  <c r="D1113" i="10"/>
  <c r="B1113" i="10"/>
  <c r="E1112" i="10"/>
  <c r="D1112" i="10"/>
  <c r="C1112" i="10"/>
  <c r="B1112" i="10"/>
  <c r="E1111" i="10"/>
  <c r="D1111" i="10"/>
  <c r="B1111" i="10"/>
  <c r="E1110" i="10"/>
  <c r="D1110" i="10"/>
  <c r="B1110" i="10"/>
  <c r="E1109" i="10"/>
  <c r="D1109" i="10"/>
  <c r="B1109" i="10"/>
  <c r="E1108" i="10"/>
  <c r="D1108" i="10"/>
  <c r="B1108" i="10"/>
  <c r="E1107" i="10"/>
  <c r="D1107" i="10"/>
  <c r="B1107" i="10"/>
  <c r="E1106" i="10"/>
  <c r="D1106" i="10"/>
  <c r="B1106" i="10"/>
  <c r="E1105" i="10"/>
  <c r="D1105" i="10"/>
  <c r="B1105" i="10"/>
  <c r="E1104" i="10"/>
  <c r="D1104" i="10"/>
  <c r="B1104" i="10"/>
  <c r="E1103" i="10"/>
  <c r="D1103" i="10"/>
  <c r="C1103" i="10"/>
  <c r="B1103" i="10"/>
  <c r="E1102" i="10"/>
  <c r="D1102" i="10"/>
  <c r="B1102" i="10"/>
  <c r="E1101" i="10"/>
  <c r="D1101" i="10"/>
  <c r="B1101" i="10"/>
  <c r="E1100" i="10"/>
  <c r="D1100" i="10"/>
  <c r="B1100" i="10"/>
  <c r="E1099" i="10"/>
  <c r="D1099" i="10"/>
  <c r="B1099" i="10"/>
  <c r="E1098" i="10"/>
  <c r="D1098" i="10"/>
  <c r="B1098" i="10"/>
  <c r="E1097" i="10"/>
  <c r="D1097" i="10"/>
  <c r="B1097" i="10"/>
  <c r="E1096" i="10"/>
  <c r="D1096" i="10"/>
  <c r="C1096" i="10"/>
  <c r="B1096" i="10"/>
  <c r="E1095" i="10"/>
  <c r="D1095" i="10"/>
  <c r="B1095" i="10"/>
  <c r="E1094" i="10"/>
  <c r="D1094" i="10"/>
  <c r="B1094" i="10"/>
  <c r="E1093" i="10"/>
  <c r="D1093" i="10"/>
  <c r="B1093" i="10"/>
  <c r="E1092" i="10"/>
  <c r="D1092" i="10"/>
  <c r="B1092" i="10"/>
  <c r="E1091" i="10"/>
  <c r="D1091" i="10"/>
  <c r="B1091" i="10"/>
  <c r="E1090" i="10"/>
  <c r="D1090" i="10"/>
  <c r="B1090" i="10"/>
  <c r="E1089" i="10"/>
  <c r="D1089" i="10"/>
  <c r="B1089" i="10"/>
  <c r="E1088" i="10"/>
  <c r="D1088" i="10"/>
  <c r="B1088" i="10"/>
  <c r="E1087" i="10"/>
  <c r="D1087" i="10"/>
  <c r="C1087" i="10"/>
  <c r="B1087" i="10"/>
  <c r="E1086" i="10"/>
  <c r="D1086" i="10"/>
  <c r="B1086" i="10"/>
  <c r="E1085" i="10"/>
  <c r="D1085" i="10"/>
  <c r="B1085" i="10"/>
  <c r="E1084" i="10"/>
  <c r="D1084" i="10"/>
  <c r="B1084" i="10"/>
  <c r="E1083" i="10"/>
  <c r="D1083" i="10"/>
  <c r="B1083" i="10"/>
  <c r="E1082" i="10"/>
  <c r="D1082" i="10"/>
  <c r="B1082" i="10"/>
  <c r="E1081" i="10"/>
  <c r="D1081" i="10"/>
  <c r="B1081" i="10"/>
  <c r="E1080" i="10"/>
  <c r="D1080" i="10"/>
  <c r="C1080" i="10"/>
  <c r="B1080" i="10"/>
  <c r="E1079" i="10"/>
  <c r="D1079" i="10"/>
  <c r="B1079" i="10"/>
  <c r="E1078" i="10"/>
  <c r="D1078" i="10"/>
  <c r="B1078" i="10"/>
  <c r="E1077" i="10"/>
  <c r="D1077" i="10"/>
  <c r="B1077" i="10"/>
  <c r="E1076" i="10"/>
  <c r="D1076" i="10"/>
  <c r="B1076" i="10"/>
  <c r="E1075" i="10"/>
  <c r="D1075" i="10"/>
  <c r="B1075" i="10"/>
  <c r="E1074" i="10"/>
  <c r="D1074" i="10"/>
  <c r="B1074" i="10"/>
  <c r="E1073" i="10"/>
  <c r="D1073" i="10"/>
  <c r="B1073" i="10"/>
  <c r="E1072" i="10"/>
  <c r="D1072" i="10"/>
  <c r="B1072" i="10"/>
  <c r="E1071" i="10"/>
  <c r="D1071" i="10"/>
  <c r="C1071" i="10"/>
  <c r="B1071" i="10"/>
  <c r="E1070" i="10"/>
  <c r="D1070" i="10"/>
  <c r="B1070" i="10"/>
  <c r="E1069" i="10"/>
  <c r="D1069" i="10"/>
  <c r="B1069" i="10"/>
  <c r="E1068" i="10"/>
  <c r="D1068" i="10"/>
  <c r="B1068" i="10"/>
  <c r="E1067" i="10"/>
  <c r="D1067" i="10"/>
  <c r="B1067" i="10"/>
  <c r="E1066" i="10"/>
  <c r="D1066" i="10"/>
  <c r="B1066" i="10"/>
  <c r="E1065" i="10"/>
  <c r="D1065" i="10"/>
  <c r="B1065" i="10"/>
  <c r="E1064" i="10"/>
  <c r="D1064" i="10"/>
  <c r="C1064" i="10"/>
  <c r="B1064" i="10"/>
  <c r="E1063" i="10"/>
  <c r="D1063" i="10"/>
  <c r="B1063" i="10"/>
  <c r="E1062" i="10"/>
  <c r="D1062" i="10"/>
  <c r="B1062" i="10"/>
  <c r="E1061" i="10"/>
  <c r="D1061" i="10"/>
  <c r="B1061" i="10"/>
  <c r="E1060" i="10"/>
  <c r="D1060" i="10"/>
  <c r="B1060" i="10"/>
  <c r="E1059" i="10"/>
  <c r="D1059" i="10"/>
  <c r="B1059" i="10"/>
  <c r="E1058" i="10"/>
  <c r="D1058" i="10"/>
  <c r="B1058" i="10"/>
  <c r="E1057" i="10"/>
  <c r="D1057" i="10"/>
  <c r="B1057" i="10"/>
  <c r="E1056" i="10"/>
  <c r="D1056" i="10"/>
  <c r="B1056" i="10"/>
  <c r="E1055" i="10"/>
  <c r="D1055" i="10"/>
  <c r="C1055" i="10"/>
  <c r="B1055" i="10"/>
  <c r="E1054" i="10"/>
  <c r="D1054" i="10"/>
  <c r="B1054" i="10"/>
  <c r="C1053" i="10"/>
  <c r="D1053" i="10"/>
  <c r="B1053" i="10"/>
  <c r="C1052" i="10"/>
  <c r="E1052" i="10"/>
  <c r="D1052" i="10"/>
  <c r="B1052" i="10"/>
  <c r="C1051" i="10"/>
  <c r="D1051" i="10"/>
  <c r="B1051" i="10"/>
  <c r="C1050" i="10"/>
  <c r="D1050" i="10"/>
  <c r="B1050" i="10"/>
  <c r="C1049" i="10"/>
  <c r="E1049" i="10"/>
  <c r="D1049" i="10"/>
  <c r="B1049" i="10"/>
  <c r="C1048" i="10"/>
  <c r="D1048" i="10"/>
  <c r="B1048" i="10"/>
  <c r="C1047" i="10"/>
  <c r="D1047" i="10"/>
  <c r="B1047" i="10"/>
  <c r="D1046" i="10"/>
  <c r="B1046" i="10"/>
  <c r="D1045" i="10"/>
  <c r="B1045" i="10"/>
  <c r="D1044" i="10"/>
  <c r="B1044" i="10"/>
  <c r="D1043" i="10"/>
  <c r="B1043" i="10"/>
  <c r="D1042" i="10"/>
  <c r="B1042" i="10"/>
  <c r="D1041" i="10"/>
  <c r="B1041" i="10"/>
  <c r="D1040" i="10"/>
  <c r="B1040" i="10"/>
  <c r="D1039" i="10"/>
  <c r="B1039" i="10"/>
  <c r="D1038" i="10"/>
  <c r="B1038" i="10"/>
  <c r="D1037" i="10"/>
  <c r="B1037" i="10"/>
  <c r="D1036" i="10"/>
  <c r="B1036" i="10"/>
  <c r="D1035" i="10"/>
  <c r="B1035" i="10"/>
  <c r="D1034" i="10"/>
  <c r="B1034" i="10"/>
  <c r="D1033" i="10"/>
  <c r="B1033" i="10"/>
  <c r="D1032" i="10"/>
  <c r="B1032" i="10"/>
  <c r="D1031" i="10"/>
  <c r="B1031" i="10"/>
  <c r="D1030" i="10"/>
  <c r="B1030" i="10"/>
  <c r="E1029" i="10"/>
  <c r="D1029" i="10"/>
  <c r="B1029" i="10"/>
  <c r="E1028" i="10"/>
  <c r="D1028" i="10"/>
  <c r="B1028" i="10"/>
  <c r="E1027" i="10"/>
  <c r="D1027" i="10"/>
  <c r="B1027" i="10"/>
  <c r="D1026" i="10"/>
  <c r="B1026" i="10"/>
  <c r="E1025" i="10"/>
  <c r="D1025" i="10"/>
  <c r="B1025" i="10"/>
  <c r="E1024" i="10"/>
  <c r="D1024" i="10"/>
  <c r="B1024" i="10"/>
  <c r="E1023" i="10"/>
  <c r="D1023" i="10"/>
  <c r="B1023" i="10"/>
  <c r="E1022" i="10"/>
  <c r="D1022" i="10"/>
  <c r="B1022" i="10"/>
  <c r="E1021" i="10"/>
  <c r="D1021" i="10"/>
  <c r="B1021" i="10"/>
  <c r="E1020" i="10"/>
  <c r="D1020" i="10"/>
  <c r="B1020" i="10"/>
  <c r="E1019" i="10"/>
  <c r="D1019" i="10"/>
  <c r="B1019" i="10"/>
  <c r="D1018" i="10"/>
  <c r="B1018" i="10"/>
  <c r="E1017" i="10"/>
  <c r="D1017" i="10"/>
  <c r="B1017" i="10"/>
  <c r="E1016" i="10"/>
  <c r="D1016" i="10"/>
  <c r="B1016" i="10"/>
  <c r="E1015" i="10"/>
  <c r="D1015" i="10"/>
  <c r="B1015" i="10"/>
  <c r="E1014" i="10"/>
  <c r="D1014" i="10"/>
  <c r="B1014" i="10"/>
  <c r="E1013" i="10"/>
  <c r="D1013" i="10"/>
  <c r="B1013" i="10"/>
  <c r="E1012" i="10"/>
  <c r="D1012" i="10"/>
  <c r="B1012" i="10"/>
  <c r="E1011" i="10"/>
  <c r="D1011" i="10"/>
  <c r="B1011" i="10"/>
  <c r="D1010" i="10"/>
  <c r="B1010" i="10"/>
  <c r="E1009" i="10"/>
  <c r="D1009" i="10"/>
  <c r="B1009" i="10"/>
  <c r="E1008" i="10"/>
  <c r="D1008" i="10"/>
  <c r="B1008" i="10"/>
  <c r="E1007" i="10"/>
  <c r="D1007" i="10"/>
  <c r="B1007" i="10"/>
  <c r="E1006" i="10"/>
  <c r="D1006" i="10"/>
  <c r="C1006" i="10"/>
  <c r="B1006" i="10"/>
  <c r="E1005" i="10"/>
  <c r="D1005" i="10"/>
  <c r="B1005" i="10"/>
  <c r="E1004" i="10"/>
  <c r="D1004" i="10"/>
  <c r="B1004" i="10"/>
  <c r="C1003" i="10"/>
  <c r="E1003" i="10"/>
  <c r="D1003" i="10"/>
  <c r="B1003" i="10"/>
  <c r="C1002" i="10"/>
  <c r="E1002" i="10"/>
  <c r="D1002" i="10"/>
  <c r="B1002" i="10"/>
  <c r="C1001" i="10"/>
  <c r="E1001" i="10"/>
  <c r="D1001" i="10"/>
  <c r="B1001" i="10"/>
  <c r="E1000" i="10"/>
  <c r="D1000" i="10"/>
  <c r="B1000" i="10"/>
  <c r="E999" i="10"/>
  <c r="D999" i="10"/>
  <c r="B999" i="10"/>
  <c r="C998" i="10"/>
  <c r="D998" i="10"/>
  <c r="B998" i="10"/>
  <c r="C997" i="10"/>
  <c r="D997" i="10"/>
  <c r="B997" i="10"/>
  <c r="E996" i="10"/>
  <c r="D996" i="10"/>
  <c r="C996" i="10"/>
  <c r="B996" i="10"/>
  <c r="C995" i="10"/>
  <c r="D995" i="10"/>
  <c r="B995" i="10"/>
  <c r="C994" i="10"/>
  <c r="D994" i="10"/>
  <c r="B994" i="10"/>
  <c r="C993" i="10"/>
  <c r="D993" i="10"/>
  <c r="B993" i="10"/>
  <c r="E992" i="10"/>
  <c r="D992" i="10"/>
  <c r="B992" i="10"/>
  <c r="E991" i="10"/>
  <c r="D991" i="10"/>
  <c r="B991" i="10"/>
  <c r="C990" i="10"/>
  <c r="D990" i="10"/>
  <c r="B990" i="10"/>
  <c r="C989" i="10"/>
  <c r="E989" i="10"/>
  <c r="D989" i="10"/>
  <c r="B989" i="10"/>
  <c r="E988" i="10"/>
  <c r="D988" i="10"/>
  <c r="C988" i="10"/>
  <c r="B988" i="10"/>
  <c r="C987" i="10"/>
  <c r="E987" i="10"/>
  <c r="D987" i="10"/>
  <c r="B987" i="10"/>
  <c r="C986" i="10"/>
  <c r="E986" i="10"/>
  <c r="D986" i="10"/>
  <c r="B986" i="10"/>
  <c r="C985" i="10"/>
  <c r="E985" i="10"/>
  <c r="D985" i="10"/>
  <c r="B985" i="10"/>
  <c r="E984" i="10"/>
  <c r="D984" i="10"/>
  <c r="B984" i="10"/>
  <c r="E983" i="10"/>
  <c r="D983" i="10"/>
  <c r="B983" i="10"/>
  <c r="C982" i="10"/>
  <c r="D982" i="10"/>
  <c r="B982" i="10"/>
  <c r="C981" i="10"/>
  <c r="D981" i="10"/>
  <c r="B981" i="10"/>
  <c r="E980" i="10"/>
  <c r="D980" i="10"/>
  <c r="B980" i="10"/>
  <c r="C979" i="10"/>
  <c r="D979" i="10"/>
  <c r="B979" i="10"/>
  <c r="C978" i="10"/>
  <c r="D978" i="10"/>
  <c r="B978" i="10"/>
  <c r="C977" i="10"/>
  <c r="D977" i="10"/>
  <c r="B977" i="10"/>
  <c r="E976" i="10"/>
  <c r="D976" i="10"/>
  <c r="B976" i="10"/>
  <c r="E975" i="10"/>
  <c r="D975" i="10"/>
  <c r="B975" i="10"/>
  <c r="C974" i="10"/>
  <c r="D974" i="10"/>
  <c r="B974" i="10"/>
  <c r="C973" i="10"/>
  <c r="E973" i="10"/>
  <c r="D973" i="10"/>
  <c r="B973" i="10"/>
  <c r="E972" i="10"/>
  <c r="D972" i="10"/>
  <c r="B972" i="10"/>
  <c r="C971" i="10"/>
  <c r="E971" i="10"/>
  <c r="D971" i="10"/>
  <c r="B971" i="10"/>
  <c r="C970" i="10"/>
  <c r="E970" i="10"/>
  <c r="D970" i="10"/>
  <c r="B970" i="10"/>
  <c r="C969" i="10"/>
  <c r="E969" i="10"/>
  <c r="D969" i="10"/>
  <c r="B969" i="10"/>
  <c r="E968" i="10"/>
  <c r="D968" i="10"/>
  <c r="B968" i="10"/>
  <c r="E967" i="10"/>
  <c r="D967" i="10"/>
  <c r="B967" i="10"/>
  <c r="C966" i="10"/>
  <c r="D966" i="10"/>
  <c r="B966" i="10"/>
  <c r="C965" i="10"/>
  <c r="D965" i="10"/>
  <c r="B965" i="10"/>
  <c r="E964" i="10"/>
  <c r="D964" i="10"/>
  <c r="C964" i="10"/>
  <c r="B964" i="10"/>
  <c r="C963" i="10"/>
  <c r="D963" i="10"/>
  <c r="B963" i="10"/>
  <c r="C962" i="10"/>
  <c r="D962" i="10"/>
  <c r="B962" i="10"/>
  <c r="C961" i="10"/>
  <c r="D961" i="10"/>
  <c r="B961" i="10"/>
  <c r="E960" i="10"/>
  <c r="D960" i="10"/>
  <c r="B960" i="10"/>
  <c r="E959" i="10"/>
  <c r="D959" i="10"/>
  <c r="B959" i="10"/>
  <c r="C958" i="10"/>
  <c r="D958" i="10"/>
  <c r="B958" i="10"/>
  <c r="C957" i="10"/>
  <c r="E957" i="10"/>
  <c r="D957" i="10"/>
  <c r="B957" i="10"/>
  <c r="E956" i="10"/>
  <c r="D956" i="10"/>
  <c r="C956" i="10"/>
  <c r="B956" i="10"/>
  <c r="C955" i="10"/>
  <c r="E955" i="10"/>
  <c r="D955" i="10"/>
  <c r="B955" i="10"/>
  <c r="D954" i="10"/>
  <c r="B954" i="10"/>
  <c r="D953" i="10"/>
  <c r="B953" i="10"/>
  <c r="D952" i="10"/>
  <c r="B952" i="10"/>
  <c r="D951" i="10"/>
  <c r="B951" i="10"/>
  <c r="D950" i="10"/>
  <c r="B950" i="10"/>
  <c r="D949" i="10"/>
  <c r="B949" i="10"/>
  <c r="D948" i="10"/>
  <c r="B948" i="10"/>
  <c r="D947" i="10"/>
  <c r="B947" i="10"/>
  <c r="D946" i="10"/>
  <c r="B946" i="10"/>
  <c r="E945" i="10"/>
  <c r="D945" i="10"/>
  <c r="B945" i="10"/>
  <c r="E944" i="10"/>
  <c r="D944" i="10"/>
  <c r="B944" i="10"/>
  <c r="E943" i="10"/>
  <c r="D943" i="10"/>
  <c r="B943" i="10"/>
  <c r="E942" i="10"/>
  <c r="D942" i="10"/>
  <c r="C942" i="10"/>
  <c r="B942" i="10"/>
  <c r="E941" i="10"/>
  <c r="D941" i="10"/>
  <c r="B941" i="10"/>
  <c r="E940" i="10"/>
  <c r="D940" i="10"/>
  <c r="B940" i="10"/>
  <c r="E939" i="10"/>
  <c r="D939" i="10"/>
  <c r="B939" i="10"/>
  <c r="E938" i="10"/>
  <c r="D938" i="10"/>
  <c r="B938" i="10"/>
  <c r="E937" i="10"/>
  <c r="D937" i="10"/>
  <c r="B937" i="10"/>
  <c r="E936" i="10"/>
  <c r="D936" i="10"/>
  <c r="B936" i="10"/>
  <c r="E935" i="10"/>
  <c r="D935" i="10"/>
  <c r="B935" i="10"/>
  <c r="E934" i="10"/>
  <c r="D934" i="10"/>
  <c r="B934" i="10"/>
  <c r="E933" i="10"/>
  <c r="D933" i="10"/>
  <c r="B933" i="10"/>
  <c r="D932" i="10"/>
  <c r="B932" i="10"/>
  <c r="E931" i="10"/>
  <c r="D931" i="10"/>
  <c r="B931" i="10"/>
  <c r="E930" i="10"/>
  <c r="D930" i="10"/>
  <c r="B930" i="10"/>
  <c r="E929" i="10"/>
  <c r="D929" i="10"/>
  <c r="B929" i="10"/>
  <c r="E928" i="10"/>
  <c r="D928" i="10"/>
  <c r="B928" i="10"/>
  <c r="E927" i="10"/>
  <c r="D927" i="10"/>
  <c r="B927" i="10"/>
  <c r="E926" i="10"/>
  <c r="D926" i="10"/>
  <c r="B926" i="10"/>
  <c r="E925" i="10"/>
  <c r="D925" i="10"/>
  <c r="B925" i="10"/>
  <c r="E924" i="10"/>
  <c r="D924" i="10"/>
  <c r="C924" i="10"/>
  <c r="B924" i="10"/>
  <c r="E923" i="10"/>
  <c r="D923" i="10"/>
  <c r="B923" i="10"/>
  <c r="E922" i="10"/>
  <c r="D922" i="10"/>
  <c r="B922" i="10"/>
  <c r="E921" i="10"/>
  <c r="D921" i="10"/>
  <c r="B921" i="10"/>
  <c r="E920" i="10"/>
  <c r="D920" i="10"/>
  <c r="B920" i="10"/>
  <c r="E919" i="10"/>
  <c r="D919" i="10"/>
  <c r="B919" i="10"/>
  <c r="E918" i="10"/>
  <c r="D918" i="10"/>
  <c r="B918" i="10"/>
  <c r="E917" i="10"/>
  <c r="D917" i="10"/>
  <c r="B917" i="10"/>
  <c r="D916" i="10"/>
  <c r="B916" i="10"/>
  <c r="E915" i="10"/>
  <c r="D915" i="10"/>
  <c r="B915" i="10"/>
  <c r="E914" i="10"/>
  <c r="D914" i="10"/>
  <c r="B914" i="10"/>
  <c r="E913" i="10"/>
  <c r="D913" i="10"/>
  <c r="B913" i="10"/>
  <c r="E912" i="10"/>
  <c r="D912" i="10"/>
  <c r="B912" i="10"/>
  <c r="E911" i="10"/>
  <c r="D911" i="10"/>
  <c r="B911" i="10"/>
  <c r="E910" i="10"/>
  <c r="D910" i="10"/>
  <c r="B910" i="10"/>
  <c r="E909" i="10"/>
  <c r="D909" i="10"/>
  <c r="B909" i="10"/>
  <c r="E908" i="10"/>
  <c r="D908" i="10"/>
  <c r="B908" i="10"/>
  <c r="E907" i="10"/>
  <c r="D907" i="10"/>
  <c r="B907" i="10"/>
  <c r="E906" i="10"/>
  <c r="D906" i="10"/>
  <c r="B906" i="10"/>
  <c r="E905" i="10"/>
  <c r="D905" i="10"/>
  <c r="B905" i="10"/>
  <c r="E904" i="10"/>
  <c r="D904" i="10"/>
  <c r="B904" i="10"/>
  <c r="E903" i="10"/>
  <c r="D903" i="10"/>
  <c r="B903" i="10"/>
  <c r="E902" i="10"/>
  <c r="D902" i="10"/>
  <c r="B902" i="10"/>
  <c r="E901" i="10"/>
  <c r="D901" i="10"/>
  <c r="B901" i="10"/>
  <c r="D900" i="10"/>
  <c r="B900" i="10"/>
  <c r="E899" i="10"/>
  <c r="D899" i="10"/>
  <c r="B899" i="10"/>
  <c r="E898" i="10"/>
  <c r="D898" i="10"/>
  <c r="B898" i="10"/>
  <c r="E897" i="10"/>
  <c r="D897" i="10"/>
  <c r="B897" i="10"/>
  <c r="E896" i="10"/>
  <c r="D896" i="10"/>
  <c r="B896" i="10"/>
  <c r="E895" i="10"/>
  <c r="D895" i="10"/>
  <c r="B895" i="10"/>
  <c r="E894" i="10"/>
  <c r="D894" i="10"/>
  <c r="B894" i="10"/>
  <c r="E893" i="10"/>
  <c r="D893" i="10"/>
  <c r="B893" i="10"/>
  <c r="E892" i="10"/>
  <c r="D892" i="10"/>
  <c r="B892" i="10"/>
  <c r="E891" i="10"/>
  <c r="D891" i="10"/>
  <c r="B891" i="10"/>
  <c r="E890" i="10"/>
  <c r="D890" i="10"/>
  <c r="B890" i="10"/>
  <c r="E889" i="10"/>
  <c r="D889" i="10"/>
  <c r="B889" i="10"/>
  <c r="E888" i="10"/>
  <c r="D888" i="10"/>
  <c r="B888" i="10"/>
  <c r="E887" i="10"/>
  <c r="D887" i="10"/>
  <c r="B887" i="10"/>
  <c r="E886" i="10"/>
  <c r="D886" i="10"/>
  <c r="B886" i="10"/>
  <c r="E885" i="10"/>
  <c r="D885" i="10"/>
  <c r="B885" i="10"/>
  <c r="D884" i="10"/>
  <c r="B884" i="10"/>
  <c r="E883" i="10"/>
  <c r="D883" i="10"/>
  <c r="B883" i="10"/>
  <c r="E882" i="10"/>
  <c r="D882" i="10"/>
  <c r="B882" i="10"/>
  <c r="E881" i="10"/>
  <c r="D881" i="10"/>
  <c r="B881" i="10"/>
  <c r="E880" i="10"/>
  <c r="D880" i="10"/>
  <c r="B880" i="10"/>
  <c r="E879" i="10"/>
  <c r="D879" i="10"/>
  <c r="B879" i="10"/>
  <c r="E878" i="10"/>
  <c r="D878" i="10"/>
  <c r="C878" i="10"/>
  <c r="B878" i="10"/>
  <c r="E877" i="10"/>
  <c r="D877" i="10"/>
  <c r="B877" i="10"/>
  <c r="E876" i="10"/>
  <c r="D876" i="10"/>
  <c r="B876" i="10"/>
  <c r="E875" i="10"/>
  <c r="D875" i="10"/>
  <c r="B875" i="10"/>
  <c r="E874" i="10"/>
  <c r="D874" i="10"/>
  <c r="B874" i="10"/>
  <c r="E873" i="10"/>
  <c r="D873" i="10"/>
  <c r="B873" i="10"/>
  <c r="E872" i="10"/>
  <c r="D872" i="10"/>
  <c r="B872" i="10"/>
  <c r="E871" i="10"/>
  <c r="D871" i="10"/>
  <c r="B871" i="10"/>
  <c r="E870" i="10"/>
  <c r="D870" i="10"/>
  <c r="B870" i="10"/>
  <c r="D869" i="10"/>
  <c r="B869" i="10"/>
  <c r="E868" i="10"/>
  <c r="D868" i="10"/>
  <c r="B868" i="10"/>
  <c r="C867" i="10"/>
  <c r="D867" i="10"/>
  <c r="B867" i="10"/>
  <c r="E866" i="10"/>
  <c r="D866" i="10"/>
  <c r="B866" i="10"/>
  <c r="D865" i="10"/>
  <c r="B865" i="10"/>
  <c r="E864" i="10"/>
  <c r="D864" i="10"/>
  <c r="B864" i="10"/>
  <c r="C863" i="10"/>
  <c r="E863" i="10"/>
  <c r="D863" i="10"/>
  <c r="B863" i="10"/>
  <c r="D862" i="10"/>
  <c r="B862" i="10"/>
  <c r="D861" i="10"/>
  <c r="B861" i="10"/>
  <c r="D860" i="10"/>
  <c r="B860" i="10"/>
  <c r="D859" i="10"/>
  <c r="B859" i="10"/>
  <c r="D858" i="10"/>
  <c r="B858" i="10"/>
  <c r="D857" i="10"/>
  <c r="B857" i="10"/>
  <c r="D856" i="10"/>
  <c r="B856" i="10"/>
  <c r="D855" i="10"/>
  <c r="B855" i="10"/>
  <c r="D854" i="10"/>
  <c r="B854" i="10"/>
  <c r="D853" i="10"/>
  <c r="B853" i="10"/>
  <c r="D852" i="10"/>
  <c r="B852" i="10"/>
  <c r="D851" i="10"/>
  <c r="B851" i="10"/>
  <c r="D850" i="10"/>
  <c r="B850" i="10"/>
  <c r="D849" i="10"/>
  <c r="B849" i="10"/>
  <c r="D848" i="10"/>
  <c r="B848" i="10"/>
  <c r="D847" i="10"/>
  <c r="B847" i="10"/>
  <c r="E846" i="10"/>
  <c r="D846" i="10"/>
  <c r="B846" i="10"/>
  <c r="E845" i="10"/>
  <c r="D845" i="10"/>
  <c r="B845" i="10"/>
  <c r="E844" i="10"/>
  <c r="D844" i="10"/>
  <c r="B844" i="10"/>
  <c r="D843" i="10"/>
  <c r="B843" i="10"/>
  <c r="E842" i="10"/>
  <c r="D842" i="10"/>
  <c r="B842" i="10"/>
  <c r="E841" i="10"/>
  <c r="D841" i="10"/>
  <c r="B841" i="10"/>
  <c r="E840" i="10"/>
  <c r="D840" i="10"/>
  <c r="B840" i="10"/>
  <c r="E839" i="10"/>
  <c r="D839" i="10"/>
  <c r="B839" i="10"/>
  <c r="E838" i="10"/>
  <c r="D838" i="10"/>
  <c r="B838" i="10"/>
  <c r="E837" i="10"/>
  <c r="D837" i="10"/>
  <c r="C837" i="10"/>
  <c r="B837" i="10"/>
  <c r="E836" i="10"/>
  <c r="D836" i="10"/>
  <c r="B836" i="10"/>
  <c r="E835" i="10"/>
  <c r="D835" i="10"/>
  <c r="B835" i="10"/>
  <c r="E834" i="10"/>
  <c r="D834" i="10"/>
  <c r="B834" i="10"/>
  <c r="E833" i="10"/>
  <c r="D833" i="10"/>
  <c r="B833" i="10"/>
  <c r="E832" i="10"/>
  <c r="D832" i="10"/>
  <c r="B832" i="10"/>
  <c r="E831" i="10"/>
  <c r="D831" i="10"/>
  <c r="B831" i="10"/>
  <c r="E830" i="10"/>
  <c r="D830" i="10"/>
  <c r="B830" i="10"/>
  <c r="E829" i="10"/>
  <c r="D829" i="10"/>
  <c r="B829" i="10"/>
  <c r="E828" i="10"/>
  <c r="D828" i="10"/>
  <c r="B828" i="10"/>
  <c r="E827" i="10"/>
  <c r="D827" i="10"/>
  <c r="B827" i="10"/>
  <c r="E826" i="10"/>
  <c r="D826" i="10"/>
  <c r="B826" i="10"/>
  <c r="E825" i="10"/>
  <c r="D825" i="10"/>
  <c r="B825" i="10"/>
  <c r="E824" i="10"/>
  <c r="D824" i="10"/>
  <c r="B824" i="10"/>
  <c r="E823" i="10"/>
  <c r="D823" i="10"/>
  <c r="B823" i="10"/>
  <c r="E822" i="10"/>
  <c r="D822" i="10"/>
  <c r="B822" i="10"/>
  <c r="E821" i="10"/>
  <c r="D821" i="10"/>
  <c r="B821" i="10"/>
  <c r="C820" i="10"/>
  <c r="D820" i="10"/>
  <c r="B820" i="10"/>
  <c r="C819" i="10"/>
  <c r="D819" i="10"/>
  <c r="B819" i="10"/>
  <c r="C818" i="10"/>
  <c r="D818" i="10"/>
  <c r="B818" i="10"/>
  <c r="C817" i="10"/>
  <c r="D817" i="10"/>
  <c r="B817" i="10"/>
  <c r="C816" i="10"/>
  <c r="D816" i="10"/>
  <c r="B816" i="10"/>
  <c r="D815" i="10"/>
  <c r="B815" i="10"/>
  <c r="C814" i="10"/>
  <c r="E814" i="10"/>
  <c r="D814" i="10"/>
  <c r="B814" i="10"/>
  <c r="C813" i="10"/>
  <c r="D813" i="10"/>
  <c r="B813" i="10"/>
  <c r="C812" i="10"/>
  <c r="D812" i="10"/>
  <c r="B812" i="10"/>
  <c r="C811" i="10"/>
  <c r="D811" i="10"/>
  <c r="B811" i="10"/>
  <c r="C810" i="10"/>
  <c r="D810" i="10"/>
  <c r="B810" i="10"/>
  <c r="C809" i="10"/>
  <c r="D809" i="10"/>
  <c r="B809" i="10"/>
  <c r="C808" i="10"/>
  <c r="D808" i="10"/>
  <c r="B808" i="10"/>
  <c r="C807" i="10"/>
  <c r="D807" i="10"/>
  <c r="B807" i="10"/>
  <c r="C806" i="10"/>
  <c r="D806" i="10"/>
  <c r="B806" i="10"/>
  <c r="C805" i="10"/>
  <c r="D805" i="10"/>
  <c r="B805" i="10"/>
  <c r="C804" i="10"/>
  <c r="D804" i="10"/>
  <c r="B804" i="10"/>
  <c r="C803" i="10"/>
  <c r="D803" i="10"/>
  <c r="B803" i="10"/>
  <c r="C802" i="10"/>
  <c r="D802" i="10"/>
  <c r="B802" i="10"/>
  <c r="C801" i="10"/>
  <c r="D801" i="10"/>
  <c r="B801" i="10"/>
  <c r="C800" i="10"/>
  <c r="D800" i="10"/>
  <c r="B800" i="10"/>
  <c r="D799" i="10"/>
  <c r="B799" i="10"/>
  <c r="C798" i="10"/>
  <c r="D798" i="10"/>
  <c r="B798" i="10"/>
  <c r="C797" i="10"/>
  <c r="D797" i="10"/>
  <c r="B797" i="10"/>
  <c r="C796" i="10"/>
  <c r="D796" i="10"/>
  <c r="B796" i="10"/>
  <c r="C795" i="10"/>
  <c r="D795" i="10"/>
  <c r="B795" i="10"/>
  <c r="C794" i="10"/>
  <c r="D794" i="10"/>
  <c r="B794" i="10"/>
  <c r="C793" i="10"/>
  <c r="D793" i="10"/>
  <c r="B793" i="10"/>
  <c r="C792" i="10"/>
  <c r="D792" i="10"/>
  <c r="B792" i="10"/>
  <c r="C791" i="10"/>
  <c r="E791" i="10"/>
  <c r="D791" i="10"/>
  <c r="B791" i="10"/>
  <c r="C790" i="10"/>
  <c r="D790" i="10"/>
  <c r="B790" i="10"/>
  <c r="C789" i="10"/>
  <c r="D789" i="10"/>
  <c r="B789" i="10"/>
  <c r="C788" i="10"/>
  <c r="D788" i="10"/>
  <c r="B788" i="10"/>
  <c r="C787" i="10"/>
  <c r="D787" i="10"/>
  <c r="B787" i="10"/>
  <c r="C786" i="10"/>
  <c r="D786" i="10"/>
  <c r="B786" i="10"/>
  <c r="C785" i="10"/>
  <c r="D785" i="10"/>
  <c r="B785" i="10"/>
  <c r="C784" i="10"/>
  <c r="D784" i="10"/>
  <c r="B784" i="10"/>
  <c r="D783" i="10"/>
  <c r="B783" i="10"/>
  <c r="C782" i="10"/>
  <c r="D782" i="10"/>
  <c r="B782" i="10"/>
  <c r="C781" i="10"/>
  <c r="D781" i="10"/>
  <c r="B781" i="10"/>
  <c r="C780" i="10"/>
  <c r="D780" i="10"/>
  <c r="B780" i="10"/>
  <c r="C779" i="10"/>
  <c r="D779" i="10"/>
  <c r="B779" i="10"/>
  <c r="C778" i="10"/>
  <c r="D778" i="10"/>
  <c r="B778" i="10"/>
  <c r="C777" i="10"/>
  <c r="D777" i="10"/>
  <c r="B777" i="10"/>
  <c r="C776" i="10"/>
  <c r="D776" i="10"/>
  <c r="B776" i="10"/>
  <c r="C775" i="10"/>
  <c r="D775" i="10"/>
  <c r="B775" i="10"/>
  <c r="C774" i="10"/>
  <c r="E774" i="10"/>
  <c r="D774" i="10"/>
  <c r="B774" i="10"/>
  <c r="C773" i="10"/>
  <c r="D773" i="10"/>
  <c r="B773" i="10"/>
  <c r="C772" i="10"/>
  <c r="D772" i="10"/>
  <c r="B772" i="10"/>
  <c r="C771" i="10"/>
  <c r="D771" i="10"/>
  <c r="B771" i="10"/>
  <c r="D770" i="10"/>
  <c r="B770" i="10"/>
  <c r="D769" i="10"/>
  <c r="B769" i="10"/>
  <c r="D768" i="10"/>
  <c r="B768" i="10"/>
  <c r="D767" i="10"/>
  <c r="B767" i="10"/>
  <c r="D766" i="10"/>
  <c r="B766" i="10"/>
  <c r="D765" i="10"/>
  <c r="B765" i="10"/>
  <c r="D764" i="10"/>
  <c r="B764" i="10"/>
  <c r="D763" i="10"/>
  <c r="B763" i="10"/>
  <c r="D762" i="10"/>
  <c r="B762" i="10"/>
  <c r="D761" i="10"/>
  <c r="B761" i="10"/>
  <c r="D760" i="10"/>
  <c r="B760" i="10"/>
  <c r="D759" i="10"/>
  <c r="B759" i="10"/>
  <c r="D758" i="10"/>
  <c r="B758" i="10"/>
  <c r="D757" i="10"/>
  <c r="B757" i="10"/>
  <c r="D756" i="10"/>
  <c r="B756" i="10"/>
  <c r="D755" i="10"/>
  <c r="B755" i="10"/>
  <c r="D754" i="10"/>
  <c r="B754" i="10"/>
  <c r="E753" i="10"/>
  <c r="D753" i="10"/>
  <c r="B753" i="10"/>
  <c r="D752" i="10"/>
  <c r="B752" i="10"/>
  <c r="E751" i="10"/>
  <c r="D751" i="10"/>
  <c r="B751" i="10"/>
  <c r="E750" i="10"/>
  <c r="D750" i="10"/>
  <c r="B750" i="10"/>
  <c r="E749" i="10"/>
  <c r="D749" i="10"/>
  <c r="B749" i="10"/>
  <c r="E748" i="10"/>
  <c r="D748" i="10"/>
  <c r="B748" i="10"/>
  <c r="E747" i="10"/>
  <c r="D747" i="10"/>
  <c r="B747" i="10"/>
  <c r="E746" i="10"/>
  <c r="D746" i="10"/>
  <c r="B746" i="10"/>
  <c r="E745" i="10"/>
  <c r="D745" i="10"/>
  <c r="B745" i="10"/>
  <c r="D744" i="10"/>
  <c r="B744" i="10"/>
  <c r="E743" i="10"/>
  <c r="D743" i="10"/>
  <c r="B743" i="10"/>
  <c r="E742" i="10"/>
  <c r="D742" i="10"/>
  <c r="B742" i="10"/>
  <c r="E741" i="10"/>
  <c r="D741" i="10"/>
  <c r="B741" i="10"/>
  <c r="D740" i="10"/>
  <c r="B740" i="10"/>
  <c r="E739" i="10"/>
  <c r="D739" i="10"/>
  <c r="B739" i="10"/>
  <c r="E738" i="10"/>
  <c r="D738" i="10"/>
  <c r="B738" i="10"/>
  <c r="E737" i="10"/>
  <c r="D737" i="10"/>
  <c r="B737" i="10"/>
  <c r="D736" i="10"/>
  <c r="B736" i="10"/>
  <c r="E735" i="10"/>
  <c r="D735" i="10"/>
  <c r="B735" i="10"/>
  <c r="E734" i="10"/>
  <c r="D734" i="10"/>
  <c r="B734" i="10"/>
  <c r="E733" i="10"/>
  <c r="D733" i="10"/>
  <c r="B733" i="10"/>
  <c r="E732" i="10"/>
  <c r="D732" i="10"/>
  <c r="B732" i="10"/>
  <c r="E731" i="10"/>
  <c r="D731" i="10"/>
  <c r="B731" i="10"/>
  <c r="E730" i="10"/>
  <c r="D730" i="10"/>
  <c r="B730" i="10"/>
  <c r="E729" i="10"/>
  <c r="D729" i="10"/>
  <c r="B729" i="10"/>
  <c r="D728" i="10"/>
  <c r="B728" i="10"/>
  <c r="C727" i="10"/>
  <c r="D727" i="10"/>
  <c r="B727" i="10"/>
  <c r="C726" i="10"/>
  <c r="D726" i="10"/>
  <c r="B726" i="10"/>
  <c r="E725" i="10"/>
  <c r="D725" i="10"/>
  <c r="B725" i="10"/>
  <c r="D724" i="10"/>
  <c r="B724" i="10"/>
  <c r="C723" i="10"/>
  <c r="D723" i="10"/>
  <c r="B723" i="10"/>
  <c r="C722" i="10"/>
  <c r="D722" i="10"/>
  <c r="B722" i="10"/>
  <c r="D721" i="10"/>
  <c r="B721" i="10"/>
  <c r="D720" i="10"/>
  <c r="B720" i="10"/>
  <c r="C719" i="10"/>
  <c r="D719" i="10"/>
  <c r="B719" i="10"/>
  <c r="C718" i="10"/>
  <c r="D718" i="10"/>
  <c r="B718" i="10"/>
  <c r="C717" i="10"/>
  <c r="D717" i="10"/>
  <c r="B717" i="10"/>
  <c r="D716" i="10"/>
  <c r="B716" i="10"/>
  <c r="C715" i="10"/>
  <c r="D715" i="10"/>
  <c r="B715" i="10"/>
  <c r="C714" i="10"/>
  <c r="D714" i="10"/>
  <c r="B714" i="10"/>
  <c r="E713" i="10"/>
  <c r="D713" i="10"/>
  <c r="B713" i="10"/>
  <c r="D712" i="10"/>
  <c r="B712" i="10"/>
  <c r="C711" i="10"/>
  <c r="D711" i="10"/>
  <c r="B711" i="10"/>
  <c r="C710" i="10"/>
  <c r="D710" i="10"/>
  <c r="B710" i="10"/>
  <c r="E709" i="10"/>
  <c r="D709" i="10"/>
  <c r="B709" i="10"/>
  <c r="D708" i="10"/>
  <c r="B708" i="10"/>
  <c r="C707" i="10"/>
  <c r="D707" i="10"/>
  <c r="B707" i="10"/>
  <c r="C706" i="10"/>
  <c r="D706" i="10"/>
  <c r="B706" i="10"/>
  <c r="C705" i="10"/>
  <c r="D705" i="10"/>
  <c r="B705" i="10"/>
  <c r="D704" i="10"/>
  <c r="B704" i="10"/>
  <c r="C703" i="10"/>
  <c r="E703" i="10"/>
  <c r="D703" i="10"/>
  <c r="B703" i="10"/>
  <c r="C702" i="10"/>
  <c r="D702" i="10"/>
  <c r="B702" i="10"/>
  <c r="E701" i="10"/>
  <c r="D701" i="10"/>
  <c r="B701" i="10"/>
  <c r="D700" i="10"/>
  <c r="B700" i="10"/>
  <c r="D699" i="10"/>
  <c r="B699" i="10"/>
  <c r="C698" i="10"/>
  <c r="D698" i="10"/>
  <c r="B698" i="10"/>
  <c r="D697" i="10"/>
  <c r="B697" i="10"/>
  <c r="D696" i="10"/>
  <c r="B696" i="10"/>
  <c r="C695" i="10"/>
  <c r="D695" i="10"/>
  <c r="B695" i="10"/>
  <c r="C694" i="10"/>
  <c r="D694" i="10"/>
  <c r="B694" i="10"/>
  <c r="E693" i="10"/>
  <c r="D693" i="10"/>
  <c r="B693" i="10"/>
  <c r="D692" i="10"/>
  <c r="B692" i="10"/>
  <c r="C691" i="10"/>
  <c r="D691" i="10"/>
  <c r="B691" i="10"/>
  <c r="C690" i="10"/>
  <c r="D690" i="10"/>
  <c r="B690" i="10"/>
  <c r="D689" i="10"/>
  <c r="B689" i="10"/>
  <c r="D688" i="10"/>
  <c r="B688" i="10"/>
  <c r="C687" i="10"/>
  <c r="D687" i="10"/>
  <c r="B687" i="10"/>
  <c r="C686" i="10"/>
  <c r="D686" i="10"/>
  <c r="B686" i="10"/>
  <c r="C685" i="10"/>
  <c r="E685" i="10"/>
  <c r="D685" i="10"/>
  <c r="B685" i="10"/>
  <c r="D684" i="10"/>
  <c r="B684" i="10"/>
  <c r="C683" i="10"/>
  <c r="D683" i="10"/>
  <c r="B683" i="10"/>
  <c r="C682" i="10"/>
  <c r="D682" i="10"/>
  <c r="B682" i="10"/>
  <c r="E681" i="10"/>
  <c r="D681" i="10"/>
  <c r="C681" i="10"/>
  <c r="B681" i="10"/>
  <c r="D680" i="10"/>
  <c r="B680" i="10"/>
  <c r="C679" i="10"/>
  <c r="D679" i="10"/>
  <c r="B679" i="10"/>
  <c r="E678" i="10"/>
  <c r="D678" i="10"/>
  <c r="B678" i="10"/>
  <c r="E677" i="10"/>
  <c r="D677" i="10"/>
  <c r="B677" i="10"/>
  <c r="E676" i="10"/>
  <c r="D676" i="10"/>
  <c r="B676" i="10"/>
  <c r="E675" i="10"/>
  <c r="D675" i="10"/>
  <c r="B675" i="10"/>
  <c r="E674" i="10"/>
  <c r="D674" i="10"/>
  <c r="B674" i="10"/>
  <c r="E673" i="10"/>
  <c r="D673" i="10"/>
  <c r="B673" i="10"/>
  <c r="E672" i="10"/>
  <c r="D672" i="10"/>
  <c r="B672" i="10"/>
  <c r="E671" i="10"/>
  <c r="D671" i="10"/>
  <c r="B671" i="10"/>
  <c r="E670" i="10"/>
  <c r="D670" i="10"/>
  <c r="B670" i="10"/>
  <c r="E669" i="10"/>
  <c r="D669" i="10"/>
  <c r="B669" i="10"/>
  <c r="E668" i="10"/>
  <c r="D668" i="10"/>
  <c r="B668" i="10"/>
  <c r="D667" i="10"/>
  <c r="B667" i="10"/>
  <c r="E666" i="10"/>
  <c r="D666" i="10"/>
  <c r="B666" i="10"/>
  <c r="E665" i="10"/>
  <c r="D665" i="10"/>
  <c r="B665" i="10"/>
  <c r="E664" i="10"/>
  <c r="D664" i="10"/>
  <c r="B664" i="10"/>
  <c r="E663" i="10"/>
  <c r="D663" i="10"/>
  <c r="B663" i="10"/>
  <c r="E662" i="10"/>
  <c r="D662" i="10"/>
  <c r="B662" i="10"/>
  <c r="E661" i="10"/>
  <c r="D661" i="10"/>
  <c r="B661" i="10"/>
  <c r="E660" i="10"/>
  <c r="D660" i="10"/>
  <c r="B660" i="10"/>
  <c r="E659" i="10"/>
  <c r="D659" i="10"/>
  <c r="B659" i="10"/>
  <c r="E658" i="10"/>
  <c r="D658" i="10"/>
  <c r="B658" i="10"/>
  <c r="E657" i="10"/>
  <c r="D657" i="10"/>
  <c r="B657" i="10"/>
  <c r="E656" i="10"/>
  <c r="D656" i="10"/>
  <c r="B656" i="10"/>
  <c r="E655" i="10"/>
  <c r="D655" i="10"/>
  <c r="B655" i="10"/>
  <c r="E654" i="10"/>
  <c r="D654" i="10"/>
  <c r="B654" i="10"/>
  <c r="E653" i="10"/>
  <c r="D653" i="10"/>
  <c r="B653" i="10"/>
  <c r="E652" i="10"/>
  <c r="D652" i="10"/>
  <c r="B652" i="10"/>
  <c r="D651" i="10"/>
  <c r="B651" i="10"/>
  <c r="E650" i="10"/>
  <c r="D650" i="10"/>
  <c r="B650" i="10"/>
  <c r="E649" i="10"/>
  <c r="D649" i="10"/>
  <c r="B649" i="10"/>
  <c r="E648" i="10"/>
  <c r="D648" i="10"/>
  <c r="B648" i="10"/>
  <c r="E647" i="10"/>
  <c r="D647" i="10"/>
  <c r="B647" i="10"/>
  <c r="E646" i="10"/>
  <c r="D646" i="10"/>
  <c r="B646" i="10"/>
  <c r="E645" i="10"/>
  <c r="D645" i="10"/>
  <c r="B645" i="10"/>
  <c r="E644" i="10"/>
  <c r="D644" i="10"/>
  <c r="B644" i="10"/>
  <c r="E643" i="10"/>
  <c r="D643" i="10"/>
  <c r="B643" i="10"/>
  <c r="E642" i="10"/>
  <c r="D642" i="10"/>
  <c r="B642" i="10"/>
  <c r="E641" i="10"/>
  <c r="D641" i="10"/>
  <c r="B641" i="10"/>
  <c r="E640" i="10"/>
  <c r="D640" i="10"/>
  <c r="B640" i="10"/>
  <c r="E639" i="10"/>
  <c r="D639" i="10"/>
  <c r="B639" i="10"/>
  <c r="E638" i="10"/>
  <c r="D638" i="10"/>
  <c r="B638" i="10"/>
  <c r="E637" i="10"/>
  <c r="D637" i="10"/>
  <c r="B637" i="10"/>
  <c r="E636" i="10"/>
  <c r="D636" i="10"/>
  <c r="B636" i="10"/>
  <c r="D635" i="10"/>
  <c r="B635" i="10"/>
  <c r="E634" i="10"/>
  <c r="D634" i="10"/>
  <c r="B634" i="10"/>
  <c r="E633" i="10"/>
  <c r="D633" i="10"/>
  <c r="B633" i="10"/>
  <c r="E632" i="10"/>
  <c r="D632" i="10"/>
  <c r="B632" i="10"/>
  <c r="E631" i="10"/>
  <c r="D631" i="10"/>
  <c r="B631" i="10"/>
  <c r="E630" i="10"/>
  <c r="D630" i="10"/>
  <c r="B630" i="10"/>
  <c r="E629" i="10"/>
  <c r="D629" i="10"/>
  <c r="B629" i="10"/>
  <c r="E628" i="10"/>
  <c r="D628" i="10"/>
  <c r="B628" i="10"/>
  <c r="E627" i="10"/>
  <c r="D627" i="10"/>
  <c r="C627" i="10"/>
  <c r="B627" i="10"/>
  <c r="E626" i="10"/>
  <c r="D626" i="10"/>
  <c r="B626" i="10"/>
  <c r="E625" i="10"/>
  <c r="D625" i="10"/>
  <c r="B625" i="10"/>
  <c r="E624" i="10"/>
  <c r="D624" i="10"/>
  <c r="B624" i="10"/>
  <c r="E623" i="10"/>
  <c r="D623" i="10"/>
  <c r="B623" i="10"/>
  <c r="E622" i="10"/>
  <c r="D622" i="10"/>
  <c r="B622" i="10"/>
  <c r="E621" i="10"/>
  <c r="D621" i="10"/>
  <c r="B621" i="10"/>
  <c r="E620" i="10"/>
  <c r="D620" i="10"/>
  <c r="B620" i="10"/>
  <c r="D619" i="10"/>
  <c r="B619" i="10"/>
  <c r="E618" i="10"/>
  <c r="D618" i="10"/>
  <c r="B618" i="10"/>
  <c r="E617" i="10"/>
  <c r="D617" i="10"/>
  <c r="B617" i="10"/>
  <c r="E616" i="10"/>
  <c r="D616" i="10"/>
  <c r="B616" i="10"/>
  <c r="E615" i="10"/>
  <c r="D615" i="10"/>
  <c r="B615" i="10"/>
  <c r="E614" i="10"/>
  <c r="D614" i="10"/>
  <c r="B614" i="10"/>
  <c r="E613" i="10"/>
  <c r="D613" i="10"/>
  <c r="B613" i="10"/>
  <c r="E612" i="10"/>
  <c r="D612" i="10"/>
  <c r="B612" i="10"/>
  <c r="E611" i="10"/>
  <c r="D611" i="10"/>
  <c r="B611" i="10"/>
  <c r="E610" i="10"/>
  <c r="D610" i="10"/>
  <c r="B610" i="10"/>
  <c r="E609" i="10"/>
  <c r="D609" i="10"/>
  <c r="B609" i="10"/>
  <c r="E608" i="10"/>
  <c r="D608" i="10"/>
  <c r="B608" i="10"/>
  <c r="E607" i="10"/>
  <c r="D607" i="10"/>
  <c r="B607" i="10"/>
  <c r="E606" i="10"/>
  <c r="D606" i="10"/>
  <c r="B606" i="10"/>
  <c r="E605" i="10"/>
  <c r="D605" i="10"/>
  <c r="B605" i="10"/>
  <c r="E604" i="10"/>
  <c r="D604" i="10"/>
  <c r="B604" i="10"/>
  <c r="D603" i="10"/>
  <c r="B603" i="10"/>
  <c r="E602" i="10"/>
  <c r="D602" i="10"/>
  <c r="B602" i="10"/>
  <c r="E601" i="10"/>
  <c r="D601" i="10"/>
  <c r="B601" i="10"/>
  <c r="E600" i="10"/>
  <c r="D600" i="10"/>
  <c r="B600" i="10"/>
  <c r="E599" i="10"/>
  <c r="D599" i="10"/>
  <c r="B599" i="10"/>
  <c r="E598" i="10"/>
  <c r="D598" i="10"/>
  <c r="B598" i="10"/>
  <c r="E597" i="10"/>
  <c r="D597" i="10"/>
  <c r="B597" i="10"/>
  <c r="E596" i="10"/>
  <c r="D596" i="10"/>
  <c r="B596" i="10"/>
  <c r="E595" i="10"/>
  <c r="D595" i="10"/>
  <c r="B595" i="10"/>
  <c r="E594" i="10"/>
  <c r="D594" i="10"/>
  <c r="B594" i="10"/>
  <c r="C593" i="10"/>
  <c r="D593" i="10"/>
  <c r="B593" i="10"/>
  <c r="C592" i="10"/>
  <c r="D592" i="10"/>
  <c r="B592" i="10"/>
  <c r="C591" i="10"/>
  <c r="D591" i="10"/>
  <c r="B591" i="10"/>
  <c r="C590" i="10"/>
  <c r="D590" i="10"/>
  <c r="B590" i="10"/>
  <c r="C589" i="10"/>
  <c r="D589" i="10"/>
  <c r="B589" i="10"/>
  <c r="C588" i="10"/>
  <c r="D588" i="10"/>
  <c r="B588" i="10"/>
  <c r="C587" i="10"/>
  <c r="D587" i="10"/>
  <c r="B587" i="10"/>
  <c r="E586" i="10"/>
  <c r="D586" i="10"/>
  <c r="B586" i="10"/>
  <c r="E585" i="10"/>
  <c r="D585" i="10"/>
  <c r="B585" i="10"/>
  <c r="D584" i="10"/>
  <c r="B584" i="10"/>
  <c r="E583" i="10"/>
  <c r="D583" i="10"/>
  <c r="B583" i="10"/>
  <c r="E582" i="10"/>
  <c r="D582" i="10"/>
  <c r="B582" i="10"/>
  <c r="E581" i="10"/>
  <c r="D581" i="10"/>
  <c r="B581" i="10"/>
  <c r="E580" i="10"/>
  <c r="D580" i="10"/>
  <c r="B580" i="10"/>
  <c r="E579" i="10"/>
  <c r="D579" i="10"/>
  <c r="B579" i="10"/>
  <c r="E578" i="10"/>
  <c r="D578" i="10"/>
  <c r="B578" i="10"/>
  <c r="E577" i="10"/>
  <c r="D577" i="10"/>
  <c r="B577" i="10"/>
  <c r="D576" i="10"/>
  <c r="B576" i="10"/>
  <c r="E575" i="10"/>
  <c r="D575" i="10"/>
  <c r="B575" i="10"/>
  <c r="E574" i="10"/>
  <c r="D574" i="10"/>
  <c r="B574" i="10"/>
  <c r="E573" i="10"/>
  <c r="D573" i="10"/>
  <c r="B573" i="10"/>
  <c r="E572" i="10"/>
  <c r="D572" i="10"/>
  <c r="B572" i="10"/>
  <c r="E571" i="10"/>
  <c r="D571" i="10"/>
  <c r="B571" i="10"/>
  <c r="E570" i="10"/>
  <c r="D570" i="10"/>
  <c r="B570" i="10"/>
  <c r="E569" i="10"/>
  <c r="D569" i="10"/>
  <c r="B569" i="10"/>
  <c r="D568" i="10"/>
  <c r="B568" i="10"/>
  <c r="E567" i="10"/>
  <c r="D567" i="10"/>
  <c r="B567" i="10"/>
  <c r="E566" i="10"/>
  <c r="D566" i="10"/>
  <c r="B566" i="10"/>
  <c r="E565" i="10"/>
  <c r="D565" i="10"/>
  <c r="B565" i="10"/>
  <c r="E564" i="10"/>
  <c r="D564" i="10"/>
  <c r="B564" i="10"/>
  <c r="D563" i="10"/>
  <c r="B563" i="10"/>
  <c r="E562" i="10"/>
  <c r="D562" i="10"/>
  <c r="B562" i="10"/>
  <c r="E561" i="10"/>
  <c r="D561" i="10"/>
  <c r="B561" i="10"/>
  <c r="D560" i="10"/>
  <c r="B560" i="10"/>
  <c r="E559" i="10"/>
  <c r="D559" i="10"/>
  <c r="B559" i="10"/>
  <c r="E558" i="10"/>
  <c r="D558" i="10"/>
  <c r="B558" i="10"/>
  <c r="E557" i="10"/>
  <c r="D557" i="10"/>
  <c r="B557" i="10"/>
  <c r="E556" i="10"/>
  <c r="D556" i="10"/>
  <c r="B556" i="10"/>
  <c r="E555" i="10"/>
  <c r="D555" i="10"/>
  <c r="B555" i="10"/>
  <c r="E554" i="10"/>
  <c r="D554" i="10"/>
  <c r="B554" i="10"/>
  <c r="E553" i="10"/>
  <c r="D553" i="10"/>
  <c r="B553" i="10"/>
  <c r="D552" i="10"/>
  <c r="B552" i="10"/>
  <c r="E551" i="10"/>
  <c r="D551" i="10"/>
  <c r="B551" i="10"/>
  <c r="E550" i="10"/>
  <c r="D550" i="10"/>
  <c r="B550" i="10"/>
  <c r="E549" i="10"/>
  <c r="D549" i="10"/>
  <c r="B549" i="10"/>
  <c r="E548" i="10"/>
  <c r="D548" i="10"/>
  <c r="B548" i="10"/>
  <c r="E547" i="10"/>
  <c r="D547" i="10"/>
  <c r="B547" i="10"/>
  <c r="E546" i="10"/>
  <c r="D546" i="10"/>
  <c r="B546" i="10"/>
  <c r="E545" i="10"/>
  <c r="D545" i="10"/>
  <c r="B545" i="10"/>
  <c r="D544" i="10"/>
  <c r="B544" i="10"/>
  <c r="E543" i="10"/>
  <c r="D543" i="10"/>
  <c r="B543" i="10"/>
  <c r="E542" i="10"/>
  <c r="D542" i="10"/>
  <c r="B542" i="10"/>
  <c r="E541" i="10"/>
  <c r="D541" i="10"/>
  <c r="B541" i="10"/>
  <c r="E540" i="10"/>
  <c r="D540" i="10"/>
  <c r="B540" i="10"/>
  <c r="E539" i="10"/>
  <c r="D539" i="10"/>
  <c r="B539" i="10"/>
  <c r="E538" i="10"/>
  <c r="D538" i="10"/>
  <c r="B538" i="10"/>
  <c r="E537" i="10"/>
  <c r="D537" i="10"/>
  <c r="B537" i="10"/>
  <c r="D536" i="10"/>
  <c r="B536" i="10"/>
  <c r="E535" i="10"/>
  <c r="D535" i="10"/>
  <c r="B535" i="10"/>
  <c r="E534" i="10"/>
  <c r="D534" i="10"/>
  <c r="B534" i="10"/>
  <c r="E533" i="10"/>
  <c r="D533" i="10"/>
  <c r="B533" i="10"/>
  <c r="E532" i="10"/>
  <c r="D532" i="10"/>
  <c r="B532" i="10"/>
  <c r="D531" i="10"/>
  <c r="B531" i="10"/>
  <c r="E530" i="10"/>
  <c r="D530" i="10"/>
  <c r="B530" i="10"/>
  <c r="D529" i="10"/>
  <c r="B529" i="10"/>
  <c r="E528" i="10"/>
  <c r="D528" i="10"/>
  <c r="B528" i="10"/>
  <c r="E527" i="10"/>
  <c r="D527" i="10"/>
  <c r="B527" i="10"/>
  <c r="E526" i="10"/>
  <c r="D526" i="10"/>
  <c r="B526" i="10"/>
  <c r="E525" i="10"/>
  <c r="D525" i="10"/>
  <c r="B525" i="10"/>
  <c r="E524" i="10"/>
  <c r="D524" i="10"/>
  <c r="B524" i="10"/>
  <c r="E523" i="10"/>
  <c r="D523" i="10"/>
  <c r="B523" i="10"/>
  <c r="E522" i="10"/>
  <c r="D522" i="10"/>
  <c r="B522" i="10"/>
  <c r="D521" i="10"/>
  <c r="B521" i="10"/>
  <c r="E520" i="10"/>
  <c r="D520" i="10"/>
  <c r="B520" i="10"/>
  <c r="E519" i="10"/>
  <c r="D519" i="10"/>
  <c r="B519" i="10"/>
  <c r="D518" i="10"/>
  <c r="B518" i="10"/>
  <c r="C517" i="10"/>
  <c r="D517" i="10"/>
  <c r="B517" i="10"/>
  <c r="C516" i="10"/>
  <c r="D516" i="10"/>
  <c r="B516" i="10"/>
  <c r="C515" i="10"/>
  <c r="D515" i="10"/>
  <c r="B515" i="10"/>
  <c r="D514" i="10"/>
  <c r="B514" i="10"/>
  <c r="C513" i="10"/>
  <c r="D513" i="10"/>
  <c r="B513" i="10"/>
  <c r="C512" i="10"/>
  <c r="D512" i="10"/>
  <c r="B512" i="10"/>
  <c r="C511" i="10"/>
  <c r="D511" i="10"/>
  <c r="B511" i="10"/>
  <c r="D510" i="10"/>
  <c r="B510" i="10"/>
  <c r="C509" i="10"/>
  <c r="D509" i="10"/>
  <c r="B509" i="10"/>
  <c r="C508" i="10"/>
  <c r="D508" i="10"/>
  <c r="B508" i="10"/>
  <c r="D507" i="10"/>
  <c r="B507" i="10"/>
  <c r="D506" i="10"/>
  <c r="B506" i="10"/>
  <c r="C505" i="10"/>
  <c r="D505" i="10"/>
  <c r="B505" i="10"/>
  <c r="C504" i="10"/>
  <c r="D504" i="10"/>
  <c r="B504" i="10"/>
  <c r="C503" i="10"/>
  <c r="D503" i="10"/>
  <c r="B503" i="10"/>
  <c r="D502" i="10"/>
  <c r="B502" i="10"/>
  <c r="C501" i="10"/>
  <c r="D501" i="10"/>
  <c r="B501" i="10"/>
  <c r="C500" i="10"/>
  <c r="D500" i="10"/>
  <c r="B500" i="10"/>
  <c r="C499" i="10"/>
  <c r="D499" i="10"/>
  <c r="B499" i="10"/>
  <c r="D498" i="10"/>
  <c r="B498" i="10"/>
  <c r="C497" i="10"/>
  <c r="D497" i="10"/>
  <c r="B497" i="10"/>
  <c r="C496" i="10"/>
  <c r="D496" i="10"/>
  <c r="B496" i="10"/>
  <c r="C495" i="10"/>
  <c r="D495" i="10"/>
  <c r="B495" i="10"/>
  <c r="E494" i="10"/>
  <c r="D494" i="10"/>
  <c r="B494" i="10"/>
  <c r="E493" i="10"/>
  <c r="D493" i="10"/>
  <c r="B493" i="10"/>
  <c r="E492" i="10"/>
  <c r="D492" i="10"/>
  <c r="B492" i="10"/>
  <c r="E491" i="10"/>
  <c r="D491" i="10"/>
  <c r="B491" i="10"/>
  <c r="E490" i="10"/>
  <c r="D490" i="10"/>
  <c r="B490" i="10"/>
  <c r="E489" i="10"/>
  <c r="D489" i="10"/>
  <c r="B489" i="10"/>
  <c r="E488" i="10"/>
  <c r="D488" i="10"/>
  <c r="B488" i="10"/>
  <c r="E487" i="10"/>
  <c r="D487" i="10"/>
  <c r="B487" i="10"/>
  <c r="E486" i="10"/>
  <c r="D486" i="10"/>
  <c r="B486" i="10"/>
  <c r="E485" i="10"/>
  <c r="D485" i="10"/>
  <c r="B485" i="10"/>
  <c r="E484" i="10"/>
  <c r="D484" i="10"/>
  <c r="B484" i="10"/>
  <c r="D483" i="10"/>
  <c r="B483" i="10"/>
  <c r="E482" i="10"/>
  <c r="D482" i="10"/>
  <c r="B482" i="10"/>
  <c r="D481" i="10"/>
  <c r="B481" i="10"/>
  <c r="E480" i="10"/>
  <c r="D480" i="10"/>
  <c r="B480" i="10"/>
  <c r="E479" i="10"/>
  <c r="D479" i="10"/>
  <c r="B479" i="10"/>
  <c r="E478" i="10"/>
  <c r="D478" i="10"/>
  <c r="B478" i="10"/>
  <c r="E477" i="10"/>
  <c r="D477" i="10"/>
  <c r="B477" i="10"/>
  <c r="E476" i="10"/>
  <c r="D476" i="10"/>
  <c r="B476" i="10"/>
  <c r="E475" i="10"/>
  <c r="D475" i="10"/>
  <c r="B475" i="10"/>
  <c r="E474" i="10"/>
  <c r="D474" i="10"/>
  <c r="B474" i="10"/>
  <c r="D473" i="10"/>
  <c r="B473" i="10"/>
  <c r="E472" i="10"/>
  <c r="D472" i="10"/>
  <c r="B472" i="10"/>
  <c r="E471" i="10"/>
  <c r="D471" i="10"/>
  <c r="B471" i="10"/>
  <c r="E470" i="10"/>
  <c r="D470" i="10"/>
  <c r="B470" i="10"/>
  <c r="E469" i="10"/>
  <c r="D469" i="10"/>
  <c r="B469" i="10"/>
  <c r="E468" i="10"/>
  <c r="D468" i="10"/>
  <c r="B468" i="10"/>
  <c r="E467" i="10"/>
  <c r="D467" i="10"/>
  <c r="B467" i="10"/>
  <c r="E466" i="10"/>
  <c r="D466" i="10"/>
  <c r="B466" i="10"/>
  <c r="D465" i="10"/>
  <c r="B465" i="10"/>
  <c r="E464" i="10"/>
  <c r="D464" i="10"/>
  <c r="B464" i="10"/>
  <c r="E463" i="10"/>
  <c r="D463" i="10"/>
  <c r="B463" i="10"/>
  <c r="E462" i="10"/>
  <c r="D462" i="10"/>
  <c r="B462" i="10"/>
  <c r="E461" i="10"/>
  <c r="D461" i="10"/>
  <c r="B461" i="10"/>
  <c r="E460" i="10"/>
  <c r="D460" i="10"/>
  <c r="B460" i="10"/>
  <c r="E459" i="10"/>
  <c r="D459" i="10"/>
  <c r="B459" i="10"/>
  <c r="E458" i="10"/>
  <c r="D458" i="10"/>
  <c r="B458" i="10"/>
  <c r="E457" i="10"/>
  <c r="D457" i="10"/>
  <c r="B457" i="10"/>
  <c r="E456" i="10"/>
  <c r="D456" i="10"/>
  <c r="B456" i="10"/>
  <c r="E455" i="10"/>
  <c r="D455" i="10"/>
  <c r="B455" i="10"/>
  <c r="E454" i="10"/>
  <c r="D454" i="10"/>
  <c r="B454" i="10"/>
  <c r="E453" i="10"/>
  <c r="D453" i="10"/>
  <c r="B453" i="10"/>
  <c r="C452" i="10"/>
  <c r="D452" i="10"/>
  <c r="B452" i="10"/>
  <c r="C451" i="10"/>
  <c r="D451" i="10"/>
  <c r="B451" i="10"/>
  <c r="D450" i="10"/>
  <c r="B450" i="10"/>
  <c r="C449" i="10"/>
  <c r="D449" i="10"/>
  <c r="B449" i="10"/>
  <c r="C448" i="10"/>
  <c r="D448" i="10"/>
  <c r="B448" i="10"/>
  <c r="C447" i="10"/>
  <c r="D447" i="10"/>
  <c r="B447" i="10"/>
  <c r="C446" i="10"/>
  <c r="D446" i="10"/>
  <c r="B446" i="10"/>
  <c r="C445" i="10"/>
  <c r="D445" i="10"/>
  <c r="B445" i="10"/>
  <c r="C444" i="10"/>
  <c r="D444" i="10"/>
  <c r="B444" i="10"/>
  <c r="C443" i="10"/>
  <c r="D443" i="10"/>
  <c r="B443" i="10"/>
  <c r="C442" i="10"/>
  <c r="D442" i="10"/>
  <c r="B442" i="10"/>
  <c r="C441" i="10"/>
  <c r="D441" i="10"/>
  <c r="B441" i="10"/>
  <c r="D440" i="10"/>
  <c r="B440" i="10"/>
  <c r="C439" i="10"/>
  <c r="D439" i="10"/>
  <c r="B439" i="10"/>
  <c r="C438" i="10"/>
  <c r="D438" i="10"/>
  <c r="B438" i="10"/>
  <c r="D437" i="10"/>
  <c r="B437" i="10"/>
  <c r="C436" i="10"/>
  <c r="D436" i="10"/>
  <c r="B436" i="10"/>
  <c r="C435" i="10"/>
  <c r="D435" i="10"/>
  <c r="B435" i="10"/>
  <c r="D434" i="10"/>
  <c r="B434" i="10"/>
  <c r="C433" i="10"/>
  <c r="D433" i="10"/>
  <c r="B433" i="10"/>
  <c r="C432" i="10"/>
  <c r="D432" i="10"/>
  <c r="B432" i="10"/>
  <c r="C431" i="10"/>
  <c r="D431" i="10"/>
  <c r="B431" i="10"/>
  <c r="C430" i="10"/>
  <c r="D430" i="10"/>
  <c r="B430" i="10"/>
  <c r="C429" i="10"/>
  <c r="D429" i="10"/>
  <c r="B429" i="10"/>
  <c r="C428" i="10"/>
  <c r="D428" i="10"/>
  <c r="B428" i="10"/>
  <c r="C427" i="10"/>
  <c r="D427" i="10"/>
  <c r="B427" i="10"/>
  <c r="C426" i="10"/>
  <c r="D426" i="10"/>
  <c r="B426" i="10"/>
  <c r="C425" i="10"/>
  <c r="D425" i="10"/>
  <c r="B425" i="10"/>
  <c r="D424" i="10"/>
  <c r="B424" i="10"/>
  <c r="C423" i="10"/>
  <c r="D423" i="10"/>
  <c r="B423" i="10"/>
  <c r="D422" i="10"/>
  <c r="B422" i="10"/>
  <c r="D421" i="10"/>
  <c r="B421" i="10"/>
  <c r="C420" i="10"/>
  <c r="D420" i="10"/>
  <c r="B420" i="10"/>
  <c r="C419" i="10"/>
  <c r="D419" i="10"/>
  <c r="B419" i="10"/>
  <c r="D418" i="10"/>
  <c r="B418" i="10"/>
  <c r="C417" i="10"/>
  <c r="D417" i="10"/>
  <c r="B417" i="10"/>
  <c r="C416" i="10"/>
  <c r="D416" i="10"/>
  <c r="B416" i="10"/>
  <c r="C415" i="10"/>
  <c r="D415" i="10"/>
  <c r="B415" i="10"/>
  <c r="C414" i="10"/>
  <c r="D414" i="10"/>
  <c r="B414" i="10"/>
  <c r="C413" i="10"/>
  <c r="D413" i="10"/>
  <c r="B413" i="10"/>
  <c r="C412" i="10"/>
  <c r="D412" i="10"/>
  <c r="B412" i="10"/>
  <c r="C411" i="10"/>
  <c r="D411" i="10"/>
  <c r="B411" i="10"/>
  <c r="C410" i="10"/>
  <c r="D410" i="10"/>
  <c r="B410" i="10"/>
  <c r="C409" i="10"/>
  <c r="D409" i="10"/>
  <c r="B409" i="10"/>
  <c r="C408" i="10"/>
  <c r="D408" i="10"/>
  <c r="B408" i="10"/>
  <c r="C407" i="10"/>
  <c r="D407" i="10"/>
  <c r="B407" i="10"/>
  <c r="D406" i="10"/>
  <c r="B406" i="10"/>
  <c r="C405" i="10"/>
  <c r="D405" i="10"/>
  <c r="B405" i="10"/>
  <c r="C404" i="10"/>
  <c r="D404" i="10"/>
  <c r="B404" i="10"/>
  <c r="C403" i="10"/>
  <c r="D403" i="10"/>
  <c r="B403" i="10"/>
  <c r="D402" i="10"/>
  <c r="B402" i="10"/>
  <c r="D401" i="10"/>
  <c r="B401" i="10"/>
  <c r="D400" i="10"/>
  <c r="B400" i="10"/>
  <c r="D399" i="10"/>
  <c r="B399" i="10"/>
  <c r="D398" i="10"/>
  <c r="B398" i="10"/>
  <c r="D397" i="10"/>
  <c r="B397" i="10"/>
  <c r="D396" i="10"/>
  <c r="B396" i="10"/>
  <c r="D395" i="10"/>
  <c r="B395" i="10"/>
  <c r="D394" i="10"/>
  <c r="B394" i="10"/>
  <c r="D393" i="10"/>
  <c r="B393" i="10"/>
  <c r="D392" i="10"/>
  <c r="B392" i="10"/>
  <c r="D391" i="10"/>
  <c r="B391" i="10"/>
  <c r="D390" i="10"/>
  <c r="B390" i="10"/>
  <c r="D389" i="10"/>
  <c r="B389" i="10"/>
  <c r="D388" i="10"/>
  <c r="B388" i="10"/>
  <c r="D387" i="10"/>
  <c r="B387" i="10"/>
  <c r="D386" i="10"/>
  <c r="B386" i="10"/>
  <c r="D385" i="10"/>
  <c r="B385" i="10"/>
  <c r="E384" i="10"/>
  <c r="D384" i="10"/>
  <c r="B384" i="10"/>
  <c r="D383" i="10"/>
  <c r="B383" i="10"/>
  <c r="E382" i="10"/>
  <c r="D382" i="10"/>
  <c r="B382" i="10"/>
  <c r="D381" i="10"/>
  <c r="B381" i="10"/>
  <c r="E380" i="10"/>
  <c r="D380" i="10"/>
  <c r="B380" i="10"/>
  <c r="D379" i="10"/>
  <c r="B379" i="10"/>
  <c r="E378" i="10"/>
  <c r="D378" i="10"/>
  <c r="B378" i="10"/>
  <c r="D377" i="10"/>
  <c r="B377" i="10"/>
  <c r="E376" i="10"/>
  <c r="D376" i="10"/>
  <c r="B376" i="10"/>
  <c r="D375" i="10"/>
  <c r="B375" i="10"/>
  <c r="E374" i="10"/>
  <c r="D374" i="10"/>
  <c r="B374" i="10"/>
  <c r="D373" i="10"/>
  <c r="B373" i="10"/>
  <c r="D372" i="10"/>
  <c r="B372" i="10"/>
  <c r="D371" i="10"/>
  <c r="B371" i="10"/>
  <c r="E370" i="10"/>
  <c r="D370" i="10"/>
  <c r="B370" i="10"/>
  <c r="D369" i="10"/>
  <c r="B369" i="10"/>
  <c r="E368" i="10"/>
  <c r="D368" i="10"/>
  <c r="B368" i="10"/>
  <c r="D367" i="10"/>
  <c r="B367" i="10"/>
  <c r="E366" i="10"/>
  <c r="D366" i="10"/>
  <c r="B366" i="10"/>
  <c r="D365" i="10"/>
  <c r="B365" i="10"/>
  <c r="E364" i="10"/>
  <c r="D364" i="10"/>
  <c r="B364" i="10"/>
  <c r="D363" i="10"/>
  <c r="B363" i="10"/>
  <c r="E362" i="10"/>
  <c r="D362" i="10"/>
  <c r="B362" i="10"/>
  <c r="D361" i="10"/>
  <c r="B361" i="10"/>
  <c r="E360" i="10"/>
  <c r="D360" i="10"/>
  <c r="B360" i="10"/>
  <c r="E359" i="10"/>
  <c r="D359" i="10"/>
  <c r="B359" i="10"/>
  <c r="E358" i="10"/>
  <c r="D358" i="10"/>
  <c r="B358" i="10"/>
  <c r="E357" i="10"/>
  <c r="D357" i="10"/>
  <c r="B357" i="10"/>
  <c r="E356" i="10"/>
  <c r="D356" i="10"/>
  <c r="B356" i="10"/>
  <c r="D355" i="10"/>
  <c r="B355" i="10"/>
  <c r="E354" i="10"/>
  <c r="D354" i="10"/>
  <c r="B354" i="10"/>
  <c r="E353" i="10"/>
  <c r="D353" i="10"/>
  <c r="B353" i="10"/>
  <c r="E352" i="10"/>
  <c r="D352" i="10"/>
  <c r="B352" i="10"/>
  <c r="E351" i="10"/>
  <c r="D351" i="10"/>
  <c r="B351" i="10"/>
  <c r="E350" i="10"/>
  <c r="D350" i="10"/>
  <c r="B350" i="10"/>
  <c r="E349" i="10"/>
  <c r="D349" i="10"/>
  <c r="B349" i="10"/>
  <c r="E348" i="10"/>
  <c r="D348" i="10"/>
  <c r="B348" i="10"/>
  <c r="E347" i="10"/>
  <c r="D347" i="10"/>
  <c r="B347" i="10"/>
  <c r="E346" i="10"/>
  <c r="D346" i="10"/>
  <c r="B346" i="10"/>
  <c r="E345" i="10"/>
  <c r="D345" i="10"/>
  <c r="B345" i="10"/>
  <c r="E344" i="10"/>
  <c r="D344" i="10"/>
  <c r="B344" i="10"/>
  <c r="E343" i="10"/>
  <c r="D343" i="10"/>
  <c r="B343" i="10"/>
  <c r="E342" i="10"/>
  <c r="D342" i="10"/>
  <c r="B342" i="10"/>
  <c r="E341" i="10"/>
  <c r="D341" i="10"/>
  <c r="B341" i="10"/>
  <c r="E340" i="10"/>
  <c r="D340" i="10"/>
  <c r="B340" i="10"/>
  <c r="E339" i="10"/>
  <c r="D339" i="10"/>
  <c r="B339" i="10"/>
  <c r="E338" i="10"/>
  <c r="D338" i="10"/>
  <c r="B338" i="10"/>
  <c r="E337" i="10"/>
  <c r="D337" i="10"/>
  <c r="B337" i="10"/>
  <c r="D336" i="10"/>
  <c r="B336" i="10"/>
  <c r="E335" i="10"/>
  <c r="D335" i="10"/>
  <c r="B335" i="10"/>
  <c r="D334" i="10"/>
  <c r="B334" i="10"/>
  <c r="E333" i="10"/>
  <c r="D333" i="10"/>
  <c r="B333" i="10"/>
  <c r="E332" i="10"/>
  <c r="D332" i="10"/>
  <c r="B332" i="10"/>
  <c r="E331" i="10"/>
  <c r="D331" i="10"/>
  <c r="B331" i="10"/>
  <c r="E330" i="10"/>
  <c r="D330" i="10"/>
  <c r="B330" i="10"/>
  <c r="E329" i="10"/>
  <c r="D329" i="10"/>
  <c r="B329" i="10"/>
  <c r="E328" i="10"/>
  <c r="D328" i="10"/>
  <c r="B328" i="10"/>
  <c r="E327" i="10"/>
  <c r="D327" i="10"/>
  <c r="B327" i="10"/>
  <c r="E326" i="10"/>
  <c r="D326" i="10"/>
  <c r="B326" i="10"/>
  <c r="E325" i="10"/>
  <c r="D325" i="10"/>
  <c r="B325" i="10"/>
  <c r="E324" i="10"/>
  <c r="D324" i="10"/>
  <c r="B324" i="10"/>
  <c r="E323" i="10"/>
  <c r="D323" i="10"/>
  <c r="B323" i="10"/>
  <c r="E322" i="10"/>
  <c r="D322" i="10"/>
  <c r="B322" i="10"/>
  <c r="E321" i="10"/>
  <c r="D321" i="10"/>
  <c r="B321" i="10"/>
  <c r="E320" i="10"/>
  <c r="D320" i="10"/>
  <c r="B320" i="10"/>
  <c r="E319" i="10"/>
  <c r="D319" i="10"/>
  <c r="B319" i="10"/>
  <c r="E318" i="10"/>
  <c r="D318" i="10"/>
  <c r="B318" i="10"/>
  <c r="E317" i="10"/>
  <c r="D317" i="10"/>
  <c r="B317" i="10"/>
  <c r="E316" i="10"/>
  <c r="D316" i="10"/>
  <c r="B316" i="10"/>
  <c r="E315" i="10"/>
  <c r="D315" i="10"/>
  <c r="B315" i="10"/>
  <c r="C314" i="10"/>
  <c r="D314" i="10"/>
  <c r="B314" i="10"/>
  <c r="D313" i="10"/>
  <c r="B313" i="10"/>
  <c r="E312" i="10"/>
  <c r="D312" i="10"/>
  <c r="B312" i="10"/>
  <c r="E311" i="10"/>
  <c r="D311" i="10"/>
  <c r="B311" i="10"/>
  <c r="D310" i="10"/>
  <c r="B310" i="10"/>
  <c r="D309" i="10"/>
  <c r="B309" i="10"/>
  <c r="D308" i="10"/>
  <c r="B308" i="10"/>
  <c r="D307" i="10"/>
  <c r="B307" i="10"/>
  <c r="D306" i="10"/>
  <c r="B306" i="10"/>
  <c r="D305" i="10"/>
  <c r="B305" i="10"/>
  <c r="D304" i="10"/>
  <c r="B304" i="10"/>
  <c r="D303" i="10"/>
  <c r="B303" i="10"/>
  <c r="D302" i="10"/>
  <c r="B302" i="10"/>
  <c r="D301" i="10"/>
  <c r="B301" i="10"/>
  <c r="D300" i="10"/>
  <c r="B300" i="10"/>
  <c r="D299" i="10"/>
  <c r="B299" i="10"/>
  <c r="D298" i="10"/>
  <c r="B298" i="10"/>
  <c r="D297" i="10"/>
  <c r="B297" i="10"/>
  <c r="D296" i="10"/>
  <c r="B296" i="10"/>
  <c r="D295" i="10"/>
  <c r="B295" i="10"/>
  <c r="D294" i="10"/>
  <c r="B294" i="10"/>
  <c r="E293" i="10"/>
  <c r="D293" i="10"/>
  <c r="B293" i="10"/>
  <c r="E292" i="10"/>
  <c r="D292" i="10"/>
  <c r="B292" i="10"/>
  <c r="E291" i="10"/>
  <c r="D291" i="10"/>
  <c r="B291" i="10"/>
  <c r="E290" i="10"/>
  <c r="D290" i="10"/>
  <c r="B290" i="10"/>
  <c r="E289" i="10"/>
  <c r="D289" i="10"/>
  <c r="B289" i="10"/>
  <c r="E288" i="10"/>
  <c r="D288" i="10"/>
  <c r="B288" i="10"/>
  <c r="E287" i="10"/>
  <c r="D287" i="10"/>
  <c r="B287" i="10"/>
  <c r="E286" i="10"/>
  <c r="D286" i="10"/>
  <c r="B286" i="10"/>
  <c r="E285" i="10"/>
  <c r="D285" i="10"/>
  <c r="B285" i="10"/>
  <c r="E284" i="10"/>
  <c r="D284" i="10"/>
  <c r="B284" i="10"/>
  <c r="E283" i="10"/>
  <c r="D283" i="10"/>
  <c r="B283" i="10"/>
  <c r="E282" i="10"/>
  <c r="D282" i="10"/>
  <c r="B282" i="10"/>
  <c r="E281" i="10"/>
  <c r="D281" i="10"/>
  <c r="B281" i="10"/>
  <c r="E280" i="10"/>
  <c r="D280" i="10"/>
  <c r="B280" i="10"/>
  <c r="E279" i="10"/>
  <c r="D279" i="10"/>
  <c r="B279" i="10"/>
  <c r="E278" i="10"/>
  <c r="D278" i="10"/>
  <c r="B278" i="10"/>
  <c r="E277" i="10"/>
  <c r="D277" i="10"/>
  <c r="B277" i="10"/>
  <c r="E276" i="10"/>
  <c r="D276" i="10"/>
  <c r="B276" i="10"/>
  <c r="E275" i="10"/>
  <c r="D275" i="10"/>
  <c r="B275" i="10"/>
  <c r="E274" i="10"/>
  <c r="D274" i="10"/>
  <c r="B274" i="10"/>
  <c r="E273" i="10"/>
  <c r="D273" i="10"/>
  <c r="B273" i="10"/>
  <c r="E272" i="10"/>
  <c r="D272" i="10"/>
  <c r="B272" i="10"/>
  <c r="E271" i="10"/>
  <c r="D271" i="10"/>
  <c r="B271" i="10"/>
  <c r="E270" i="10"/>
  <c r="D270" i="10"/>
  <c r="B270" i="10"/>
  <c r="E269" i="10"/>
  <c r="D269" i="10"/>
  <c r="B269" i="10"/>
  <c r="E268" i="10"/>
  <c r="D268" i="10"/>
  <c r="B268" i="10"/>
  <c r="E267" i="10"/>
  <c r="D267" i="10"/>
  <c r="B267" i="10"/>
  <c r="E266" i="10"/>
  <c r="D266" i="10"/>
  <c r="B266" i="10"/>
  <c r="E265" i="10"/>
  <c r="D265" i="10"/>
  <c r="B265" i="10"/>
  <c r="E264" i="10"/>
  <c r="D264" i="10"/>
  <c r="B264" i="10"/>
  <c r="E263" i="10"/>
  <c r="D263" i="10"/>
  <c r="B263" i="10"/>
  <c r="E262" i="10"/>
  <c r="D262" i="10"/>
  <c r="B262" i="10"/>
  <c r="E261" i="10"/>
  <c r="D261" i="10"/>
  <c r="B261" i="10"/>
  <c r="E260" i="10"/>
  <c r="D260" i="10"/>
  <c r="B260" i="10"/>
  <c r="E259" i="10"/>
  <c r="D259" i="10"/>
  <c r="B259" i="10"/>
  <c r="E258" i="10"/>
  <c r="D258" i="10"/>
  <c r="B258" i="10"/>
  <c r="E257" i="10"/>
  <c r="D257" i="10"/>
  <c r="B257" i="10"/>
  <c r="E256" i="10"/>
  <c r="D256" i="10"/>
  <c r="B256" i="10"/>
  <c r="E255" i="10"/>
  <c r="D255" i="10"/>
  <c r="B255" i="10"/>
  <c r="E254" i="10"/>
  <c r="D254" i="10"/>
  <c r="B254" i="10"/>
  <c r="E253" i="10"/>
  <c r="D253" i="10"/>
  <c r="B253" i="10"/>
  <c r="E252" i="10"/>
  <c r="D252" i="10"/>
  <c r="B252" i="10"/>
  <c r="E251" i="10"/>
  <c r="D251" i="10"/>
  <c r="B251" i="10"/>
  <c r="E250" i="10"/>
  <c r="D250" i="10"/>
  <c r="C250" i="10"/>
  <c r="B250" i="10"/>
  <c r="E249" i="10"/>
  <c r="D249" i="10"/>
  <c r="B249" i="10"/>
  <c r="E248" i="10"/>
  <c r="D248" i="10"/>
  <c r="B248" i="10"/>
  <c r="E247" i="10"/>
  <c r="D247" i="10"/>
  <c r="B247" i="10"/>
  <c r="E246" i="10"/>
  <c r="D246" i="10"/>
  <c r="B246" i="10"/>
  <c r="E245" i="10"/>
  <c r="D245" i="10"/>
  <c r="B245" i="10"/>
  <c r="E244" i="10"/>
  <c r="D244" i="10"/>
  <c r="B244" i="10"/>
  <c r="E243" i="10"/>
  <c r="D243" i="10"/>
  <c r="B243" i="10"/>
  <c r="E242" i="10"/>
  <c r="D242" i="10"/>
  <c r="B242" i="10"/>
  <c r="E241" i="10"/>
  <c r="D241" i="10"/>
  <c r="B241" i="10"/>
  <c r="E240" i="10"/>
  <c r="D240" i="10"/>
  <c r="B240" i="10"/>
  <c r="E239" i="10"/>
  <c r="D239" i="10"/>
  <c r="B239" i="10"/>
  <c r="E238" i="10"/>
  <c r="D238" i="10"/>
  <c r="B238" i="10"/>
  <c r="E237" i="10"/>
  <c r="D237" i="10"/>
  <c r="B237" i="10"/>
  <c r="E236" i="10"/>
  <c r="D236" i="10"/>
  <c r="B236" i="10"/>
  <c r="E235" i="10"/>
  <c r="D235" i="10"/>
  <c r="B235" i="10"/>
  <c r="E234" i="10"/>
  <c r="D234" i="10"/>
  <c r="B234" i="10"/>
  <c r="E233" i="10"/>
  <c r="D233" i="10"/>
  <c r="B233" i="10"/>
  <c r="E232" i="10"/>
  <c r="D232" i="10"/>
  <c r="B232" i="10"/>
  <c r="E231" i="10"/>
  <c r="D231" i="10"/>
  <c r="B231" i="10"/>
  <c r="E230" i="10"/>
  <c r="D230" i="10"/>
  <c r="B230" i="10"/>
  <c r="E229" i="10"/>
  <c r="D229" i="10"/>
  <c r="B229" i="10"/>
  <c r="E228" i="10"/>
  <c r="D228" i="10"/>
  <c r="B228" i="10"/>
  <c r="E227" i="10"/>
  <c r="D227" i="10"/>
  <c r="B227" i="10"/>
  <c r="C226" i="10"/>
  <c r="D226" i="10"/>
  <c r="B226" i="10"/>
  <c r="C225" i="10"/>
  <c r="D225" i="10"/>
  <c r="B225" i="10"/>
  <c r="C224" i="10"/>
  <c r="D224" i="10"/>
  <c r="B224" i="10"/>
  <c r="C223" i="10"/>
  <c r="D223" i="10"/>
  <c r="B223" i="10"/>
  <c r="C222" i="10"/>
  <c r="D222" i="10"/>
  <c r="B222" i="10"/>
  <c r="C221" i="10"/>
  <c r="D221" i="10"/>
  <c r="B221" i="10"/>
  <c r="C220" i="10"/>
  <c r="D220" i="10"/>
  <c r="B220" i="10"/>
  <c r="C219" i="10"/>
  <c r="D219" i="10"/>
  <c r="B219" i="10"/>
  <c r="C218" i="10"/>
  <c r="D218" i="10"/>
  <c r="B218" i="10"/>
  <c r="C217" i="10"/>
  <c r="D217" i="10"/>
  <c r="B217" i="10"/>
  <c r="C216" i="10"/>
  <c r="D216" i="10"/>
  <c r="B216" i="10"/>
  <c r="C215" i="10"/>
  <c r="D215" i="10"/>
  <c r="B215" i="10"/>
  <c r="C214" i="10"/>
  <c r="D214" i="10"/>
  <c r="B214" i="10"/>
  <c r="C213" i="10"/>
  <c r="D213" i="10"/>
  <c r="B213" i="10"/>
  <c r="C212" i="10"/>
  <c r="D212" i="10"/>
  <c r="B212" i="10"/>
  <c r="C211" i="10"/>
  <c r="D211" i="10"/>
  <c r="B211" i="10"/>
  <c r="C210" i="10"/>
  <c r="D210" i="10"/>
  <c r="B210" i="10"/>
  <c r="C209" i="10"/>
  <c r="D209" i="10"/>
  <c r="B209" i="10"/>
  <c r="C208" i="10"/>
  <c r="D208" i="10"/>
  <c r="B208" i="10"/>
  <c r="C207" i="10"/>
  <c r="D207" i="10"/>
  <c r="B207" i="10"/>
  <c r="C206" i="10"/>
  <c r="D206" i="10"/>
  <c r="B206" i="10"/>
  <c r="C205" i="10"/>
  <c r="D205" i="10"/>
  <c r="B205" i="10"/>
  <c r="C204" i="10"/>
  <c r="D204" i="10"/>
  <c r="B204" i="10"/>
  <c r="C203" i="10"/>
  <c r="D203" i="10"/>
  <c r="B203" i="10"/>
  <c r="C202" i="10"/>
  <c r="D202" i="10"/>
  <c r="B202" i="10"/>
  <c r="C201" i="10"/>
  <c r="D201" i="10"/>
  <c r="B201" i="10"/>
  <c r="C200" i="10"/>
  <c r="D200" i="10"/>
  <c r="B200" i="10"/>
  <c r="C199" i="10"/>
  <c r="D199" i="10"/>
  <c r="B199" i="10"/>
  <c r="C198" i="10"/>
  <c r="D198" i="10"/>
  <c r="B198" i="10"/>
  <c r="C197" i="10"/>
  <c r="D197" i="10"/>
  <c r="B197" i="10"/>
  <c r="C196" i="10"/>
  <c r="D196" i="10"/>
  <c r="B196" i="10"/>
  <c r="C195" i="10"/>
  <c r="D195" i="10"/>
  <c r="B195" i="10"/>
  <c r="C194" i="10"/>
  <c r="D194" i="10"/>
  <c r="B194" i="10"/>
  <c r="C193" i="10"/>
  <c r="D193" i="10"/>
  <c r="B193" i="10"/>
  <c r="C192" i="10"/>
  <c r="D192" i="10"/>
  <c r="B192" i="10"/>
  <c r="C191" i="10"/>
  <c r="D191" i="10"/>
  <c r="B191" i="10"/>
  <c r="C190" i="10"/>
  <c r="D190" i="10"/>
  <c r="B190" i="10"/>
  <c r="C189" i="10"/>
  <c r="D189" i="10"/>
  <c r="B189" i="10"/>
  <c r="C188" i="10"/>
  <c r="D188" i="10"/>
  <c r="B188" i="10"/>
  <c r="C187" i="10"/>
  <c r="D187" i="10"/>
  <c r="B187" i="10"/>
  <c r="C186" i="10"/>
  <c r="D186" i="10"/>
  <c r="B186" i="10"/>
  <c r="C185" i="10"/>
  <c r="D185" i="10"/>
  <c r="B185" i="10"/>
  <c r="C184" i="10"/>
  <c r="D184" i="10"/>
  <c r="B184" i="10"/>
  <c r="C183" i="10"/>
  <c r="D183" i="10"/>
  <c r="B183" i="10"/>
  <c r="C182" i="10"/>
  <c r="D182" i="10"/>
  <c r="B182" i="10"/>
  <c r="C181" i="10"/>
  <c r="D181" i="10"/>
  <c r="B181" i="10"/>
  <c r="C180" i="10"/>
  <c r="D180" i="10"/>
  <c r="B180" i="10"/>
  <c r="C179" i="10"/>
  <c r="D179" i="10"/>
  <c r="B179" i="10"/>
  <c r="C178" i="10"/>
  <c r="D178" i="10"/>
  <c r="B178" i="10"/>
  <c r="C177" i="10"/>
  <c r="D177" i="10"/>
  <c r="B177" i="10"/>
  <c r="C176" i="10"/>
  <c r="D176" i="10"/>
  <c r="B176" i="10"/>
  <c r="C175" i="10"/>
  <c r="D175" i="10"/>
  <c r="B175" i="10"/>
  <c r="C174" i="10"/>
  <c r="D174" i="10"/>
  <c r="B174" i="10"/>
  <c r="C173" i="10"/>
  <c r="D173" i="10"/>
  <c r="B173" i="10"/>
  <c r="C172" i="10"/>
  <c r="D172" i="10"/>
  <c r="B172" i="10"/>
  <c r="C171" i="10"/>
  <c r="D171" i="10"/>
  <c r="B171" i="10"/>
  <c r="C170" i="10"/>
  <c r="D170" i="10"/>
  <c r="B170" i="10"/>
  <c r="C169" i="10"/>
  <c r="D169" i="10"/>
  <c r="B169" i="10"/>
  <c r="C168" i="10"/>
  <c r="D168" i="10"/>
  <c r="B168" i="10"/>
  <c r="C167" i="10"/>
  <c r="D167" i="10"/>
  <c r="B167" i="10"/>
  <c r="C166" i="10"/>
  <c r="D166" i="10"/>
  <c r="B166" i="10"/>
  <c r="C165" i="10"/>
  <c r="D165" i="10"/>
  <c r="B165" i="10"/>
  <c r="C164" i="10"/>
  <c r="D164" i="10"/>
  <c r="B164" i="10"/>
  <c r="C163" i="10"/>
  <c r="D163" i="10"/>
  <c r="B163" i="10"/>
  <c r="C162" i="10"/>
  <c r="D162" i="10"/>
  <c r="B162" i="10"/>
  <c r="C161" i="10"/>
  <c r="D161" i="10"/>
  <c r="B161" i="10"/>
  <c r="C160" i="10"/>
  <c r="D160" i="10"/>
  <c r="B160" i="10"/>
  <c r="C159" i="10"/>
  <c r="D159" i="10"/>
  <c r="B159" i="10"/>
  <c r="C158" i="10"/>
  <c r="D158" i="10"/>
  <c r="B158" i="10"/>
  <c r="C157" i="10"/>
  <c r="D157" i="10"/>
  <c r="B157" i="10"/>
  <c r="C156" i="10"/>
  <c r="D156" i="10"/>
  <c r="B156" i="10"/>
  <c r="C155" i="10"/>
  <c r="D155" i="10"/>
  <c r="B155" i="10"/>
  <c r="C154" i="10"/>
  <c r="D154" i="10"/>
  <c r="B154" i="10"/>
  <c r="C153" i="10"/>
  <c r="D153" i="10"/>
  <c r="B153" i="10"/>
  <c r="C152" i="10"/>
  <c r="D152" i="10"/>
  <c r="B152" i="10"/>
  <c r="C151" i="10"/>
  <c r="D151" i="10"/>
  <c r="B151" i="10"/>
  <c r="C150" i="10"/>
  <c r="D150" i="10"/>
  <c r="B150" i="10"/>
  <c r="C149" i="10"/>
  <c r="D149" i="10"/>
  <c r="B149" i="10"/>
  <c r="C148" i="10"/>
  <c r="D148" i="10"/>
  <c r="B148" i="10"/>
  <c r="C147" i="10"/>
  <c r="D147" i="10"/>
  <c r="B147" i="10"/>
  <c r="C146" i="10"/>
  <c r="D146" i="10"/>
  <c r="B146" i="10"/>
  <c r="C145" i="10"/>
  <c r="D145" i="10"/>
  <c r="B145" i="10"/>
  <c r="C144" i="10"/>
  <c r="D144" i="10"/>
  <c r="B144" i="10"/>
  <c r="C143" i="10"/>
  <c r="D143" i="10"/>
  <c r="B143" i="10"/>
  <c r="C142" i="10"/>
  <c r="D142" i="10"/>
  <c r="B142" i="10"/>
  <c r="C141" i="10"/>
  <c r="D141" i="10"/>
  <c r="B141" i="10"/>
  <c r="C140" i="10"/>
  <c r="D140" i="10"/>
  <c r="B140" i="10"/>
  <c r="C139" i="10"/>
  <c r="D139" i="10"/>
  <c r="B139" i="10"/>
  <c r="C138" i="10"/>
  <c r="D138" i="10"/>
  <c r="B138" i="10"/>
  <c r="C137" i="10"/>
  <c r="D137" i="10"/>
  <c r="B137" i="10"/>
  <c r="C136" i="10"/>
  <c r="D136" i="10"/>
  <c r="B136" i="10"/>
  <c r="C135" i="10"/>
  <c r="D135" i="10"/>
  <c r="B135" i="10"/>
  <c r="C134" i="10"/>
  <c r="D134" i="10"/>
  <c r="B134" i="10"/>
  <c r="E133" i="10"/>
  <c r="D133" i="10"/>
  <c r="B133" i="10"/>
  <c r="E132" i="10"/>
  <c r="D132" i="10"/>
  <c r="B132" i="10"/>
  <c r="E131" i="10"/>
  <c r="D131" i="10"/>
  <c r="B131" i="10"/>
  <c r="E130" i="10"/>
  <c r="D130" i="10"/>
  <c r="B130" i="10"/>
  <c r="E129" i="10"/>
  <c r="D129" i="10"/>
  <c r="B129" i="10"/>
  <c r="E128" i="10"/>
  <c r="D128" i="10"/>
  <c r="B128" i="10"/>
  <c r="E127" i="10"/>
  <c r="D127" i="10"/>
  <c r="B127" i="10"/>
  <c r="A3" i="10"/>
  <c r="E806" i="10" l="1"/>
  <c r="C827" i="10"/>
  <c r="C902" i="10"/>
  <c r="E962" i="10"/>
  <c r="C972" i="10"/>
  <c r="E977" i="10"/>
  <c r="E979" i="10"/>
  <c r="E981" i="10"/>
  <c r="E994" i="10"/>
  <c r="C1004" i="10"/>
  <c r="E1048" i="10"/>
  <c r="C1063" i="10"/>
  <c r="C1079" i="10"/>
  <c r="C1095" i="10"/>
  <c r="C1111" i="10"/>
  <c r="C1127" i="10"/>
  <c r="C583" i="10"/>
  <c r="C636" i="10"/>
  <c r="C701" i="10"/>
  <c r="C892" i="10"/>
  <c r="C980" i="10"/>
  <c r="C1056" i="10"/>
  <c r="C1072" i="10"/>
  <c r="C1088" i="10"/>
  <c r="C1104" i="10"/>
  <c r="C1120" i="10"/>
  <c r="C1136" i="10"/>
  <c r="E505" i="10"/>
  <c r="E683" i="10"/>
  <c r="E719" i="10"/>
  <c r="E782" i="10"/>
  <c r="E961" i="10"/>
  <c r="E963" i="10"/>
  <c r="E965" i="10"/>
  <c r="E978" i="10"/>
  <c r="E993" i="10"/>
  <c r="E995" i="10"/>
  <c r="E997" i="10"/>
  <c r="E1050" i="10"/>
  <c r="E1053" i="10"/>
  <c r="C876" i="10"/>
  <c r="C886" i="10"/>
  <c r="C940" i="10"/>
  <c r="C1014" i="10"/>
  <c r="C1024" i="10"/>
  <c r="C1060" i="10"/>
  <c r="C1068" i="10"/>
  <c r="C1076" i="10"/>
  <c r="C1084" i="10"/>
  <c r="C1092" i="10"/>
  <c r="C1100" i="10"/>
  <c r="C1108" i="10"/>
  <c r="C1116" i="10"/>
  <c r="C1124" i="10"/>
  <c r="C1132" i="10"/>
  <c r="E705" i="10"/>
  <c r="C713" i="10"/>
  <c r="E715" i="10"/>
  <c r="C730" i="10"/>
  <c r="E775" i="10"/>
  <c r="E790" i="10"/>
  <c r="C866" i="10"/>
  <c r="C908" i="10"/>
  <c r="C926" i="10"/>
  <c r="C959" i="10"/>
  <c r="C967" i="10"/>
  <c r="C975" i="10"/>
  <c r="C983" i="10"/>
  <c r="C991" i="10"/>
  <c r="C999" i="10"/>
  <c r="C1012" i="10"/>
  <c r="C1022" i="10"/>
  <c r="E1047" i="10"/>
  <c r="E1051" i="10"/>
  <c r="C1059" i="10"/>
  <c r="C1067" i="10"/>
  <c r="C1075" i="10"/>
  <c r="C1083" i="10"/>
  <c r="C1091" i="10"/>
  <c r="C1099" i="10"/>
  <c r="C1107" i="10"/>
  <c r="C1115" i="10"/>
  <c r="C1123" i="10"/>
  <c r="C1135" i="10"/>
  <c r="E884" i="10"/>
  <c r="C884" i="10"/>
  <c r="C721" i="10"/>
  <c r="E721" i="10"/>
  <c r="E740" i="10"/>
  <c r="C740" i="10"/>
  <c r="E843" i="10"/>
  <c r="C843" i="10"/>
  <c r="E932" i="10"/>
  <c r="C932" i="10"/>
  <c r="E1026" i="10"/>
  <c r="C1026" i="10"/>
  <c r="C689" i="10"/>
  <c r="E689" i="10"/>
  <c r="E697" i="10"/>
  <c r="C697" i="10"/>
  <c r="C799" i="10"/>
  <c r="E799" i="10"/>
  <c r="E869" i="10"/>
  <c r="C869" i="10"/>
  <c r="C870" i="10"/>
  <c r="C910" i="10"/>
  <c r="E916" i="10"/>
  <c r="C916" i="10"/>
  <c r="C934" i="10"/>
  <c r="C1016" i="10"/>
  <c r="E1018" i="10"/>
  <c r="C1018" i="10"/>
  <c r="C1028" i="10"/>
  <c r="C1054" i="10"/>
  <c r="C1058" i="10"/>
  <c r="C1062" i="10"/>
  <c r="C1066" i="10"/>
  <c r="C1070" i="10"/>
  <c r="C1074" i="10"/>
  <c r="C1078" i="10"/>
  <c r="C1082" i="10"/>
  <c r="C1086" i="10"/>
  <c r="C1090" i="10"/>
  <c r="C1094" i="10"/>
  <c r="C1098" i="10"/>
  <c r="C1102" i="10"/>
  <c r="C1106" i="10"/>
  <c r="C1110" i="10"/>
  <c r="C1114" i="10"/>
  <c r="C1118" i="10"/>
  <c r="C1122" i="10"/>
  <c r="C1126" i="10"/>
  <c r="C1130" i="10"/>
  <c r="C1134" i="10"/>
  <c r="C1138" i="10"/>
  <c r="C699" i="10"/>
  <c r="E699" i="10"/>
  <c r="E865" i="10"/>
  <c r="C865" i="10"/>
  <c r="C815" i="10"/>
  <c r="E815" i="10"/>
  <c r="E687" i="10"/>
  <c r="E717" i="10"/>
  <c r="C783" i="10"/>
  <c r="E783" i="10"/>
  <c r="E798" i="10"/>
  <c r="E807" i="10"/>
  <c r="C821" i="10"/>
  <c r="E867" i="10"/>
  <c r="C894" i="10"/>
  <c r="E900" i="10"/>
  <c r="C900" i="10"/>
  <c r="C918" i="10"/>
  <c r="E958" i="10"/>
  <c r="C960" i="10"/>
  <c r="E966" i="10"/>
  <c r="C968" i="10"/>
  <c r="E974" i="10"/>
  <c r="C976" i="10"/>
  <c r="E982" i="10"/>
  <c r="C984" i="10"/>
  <c r="E990" i="10"/>
  <c r="C992" i="10"/>
  <c r="E998" i="10"/>
  <c r="C1000" i="10"/>
  <c r="C1008" i="10"/>
  <c r="E1010" i="10"/>
  <c r="C1010" i="10"/>
  <c r="C1020" i="10"/>
  <c r="C1057" i="10"/>
  <c r="C1061" i="10"/>
  <c r="C1065" i="10"/>
  <c r="C1069" i="10"/>
  <c r="C1073" i="10"/>
  <c r="C1077" i="10"/>
  <c r="C1081" i="10"/>
  <c r="C1085" i="10"/>
  <c r="C1089" i="10"/>
  <c r="C1093" i="10"/>
  <c r="C1097" i="10"/>
  <c r="C1101" i="10"/>
  <c r="C1105" i="10"/>
  <c r="C1109" i="10"/>
  <c r="C1113" i="10"/>
  <c r="C1117" i="10"/>
  <c r="C1121" i="10"/>
  <c r="C1125" i="10"/>
  <c r="C1129" i="10"/>
  <c r="C1133" i="10"/>
  <c r="C1137" i="10"/>
  <c r="E1033" i="10"/>
  <c r="C1033" i="10"/>
  <c r="E1041" i="10"/>
  <c r="C1041" i="10"/>
  <c r="E1045" i="10"/>
  <c r="C1045" i="10"/>
  <c r="C693" i="10"/>
  <c r="C868" i="10"/>
  <c r="E1038" i="10"/>
  <c r="C1038" i="10"/>
  <c r="E1046" i="10"/>
  <c r="C1046" i="10"/>
  <c r="E432" i="10"/>
  <c r="C475" i="10"/>
  <c r="C540" i="10"/>
  <c r="C604" i="10"/>
  <c r="C668" i="10"/>
  <c r="E679" i="10"/>
  <c r="E695" i="10"/>
  <c r="E711" i="10"/>
  <c r="E727" i="10"/>
  <c r="E771" i="10"/>
  <c r="E779" i="10"/>
  <c r="E787" i="10"/>
  <c r="E795" i="10"/>
  <c r="E803" i="10"/>
  <c r="E811" i="10"/>
  <c r="E819" i="10"/>
  <c r="C835" i="10"/>
  <c r="C874" i="10"/>
  <c r="C882" i="10"/>
  <c r="C890" i="10"/>
  <c r="C898" i="10"/>
  <c r="C906" i="10"/>
  <c r="C914" i="10"/>
  <c r="C922" i="10"/>
  <c r="C930" i="10"/>
  <c r="C938" i="10"/>
  <c r="C1005" i="10"/>
  <c r="C1007" i="10"/>
  <c r="C1009" i="10"/>
  <c r="C1011" i="10"/>
  <c r="C1013" i="10"/>
  <c r="C1015" i="10"/>
  <c r="C1017" i="10"/>
  <c r="C1019" i="10"/>
  <c r="C1021" i="10"/>
  <c r="C1023" i="10"/>
  <c r="C1025" i="10"/>
  <c r="C1027" i="10"/>
  <c r="C1029" i="10"/>
  <c r="E1031" i="10"/>
  <c r="C1031" i="10"/>
  <c r="E1035" i="10"/>
  <c r="C1035" i="10"/>
  <c r="E1039" i="10"/>
  <c r="C1039" i="10"/>
  <c r="E1043" i="10"/>
  <c r="C1043" i="10"/>
  <c r="E1037" i="10"/>
  <c r="C1037" i="10"/>
  <c r="C709" i="10"/>
  <c r="C725" i="10"/>
  <c r="C864" i="10"/>
  <c r="E1030" i="10"/>
  <c r="C1030" i="10"/>
  <c r="E1034" i="10"/>
  <c r="C1034" i="10"/>
  <c r="E1042" i="10"/>
  <c r="C1042" i="10"/>
  <c r="E417" i="10"/>
  <c r="E444" i="10"/>
  <c r="C519" i="10"/>
  <c r="E593" i="10"/>
  <c r="C595" i="10"/>
  <c r="C659" i="10"/>
  <c r="E691" i="10"/>
  <c r="E707" i="10"/>
  <c r="E723" i="10"/>
  <c r="C746" i="10"/>
  <c r="E778" i="10"/>
  <c r="E786" i="10"/>
  <c r="E794" i="10"/>
  <c r="E802" i="10"/>
  <c r="E810" i="10"/>
  <c r="E818" i="10"/>
  <c r="C829" i="10"/>
  <c r="C845" i="10"/>
  <c r="C872" i="10"/>
  <c r="C880" i="10"/>
  <c r="C888" i="10"/>
  <c r="C896" i="10"/>
  <c r="C904" i="10"/>
  <c r="C912" i="10"/>
  <c r="C920" i="10"/>
  <c r="C928" i="10"/>
  <c r="C936" i="10"/>
  <c r="C944" i="10"/>
  <c r="E1032" i="10"/>
  <c r="C1032" i="10"/>
  <c r="E1036" i="10"/>
  <c r="C1036" i="10"/>
  <c r="E1040" i="10"/>
  <c r="C1040" i="10"/>
  <c r="E1044" i="10"/>
  <c r="C1044" i="10"/>
  <c r="E414" i="10"/>
  <c r="E511" i="10"/>
  <c r="C572" i="10"/>
  <c r="E590" i="10"/>
  <c r="C620" i="10"/>
  <c r="C652" i="10"/>
  <c r="C738" i="10"/>
  <c r="E773" i="10"/>
  <c r="E777" i="10"/>
  <c r="E781" i="10"/>
  <c r="E785" i="10"/>
  <c r="E789" i="10"/>
  <c r="E793" i="10"/>
  <c r="E797" i="10"/>
  <c r="E801" i="10"/>
  <c r="E805" i="10"/>
  <c r="E809" i="10"/>
  <c r="E813" i="10"/>
  <c r="E817" i="10"/>
  <c r="C825" i="10"/>
  <c r="C833" i="10"/>
  <c r="C841" i="10"/>
  <c r="C871" i="10"/>
  <c r="C873" i="10"/>
  <c r="C875" i="10"/>
  <c r="C877" i="10"/>
  <c r="C879" i="10"/>
  <c r="C881" i="10"/>
  <c r="C883" i="10"/>
  <c r="C885" i="10"/>
  <c r="C887" i="10"/>
  <c r="C889" i="10"/>
  <c r="C891" i="10"/>
  <c r="C893" i="10"/>
  <c r="C895" i="10"/>
  <c r="C897" i="10"/>
  <c r="C899" i="10"/>
  <c r="C901" i="10"/>
  <c r="C903" i="10"/>
  <c r="C905" i="10"/>
  <c r="C907" i="10"/>
  <c r="C909" i="10"/>
  <c r="C911" i="10"/>
  <c r="C913" i="10"/>
  <c r="C915" i="10"/>
  <c r="C917" i="10"/>
  <c r="C919" i="10"/>
  <c r="C921" i="10"/>
  <c r="C923" i="10"/>
  <c r="C925" i="10"/>
  <c r="C927" i="10"/>
  <c r="C929" i="10"/>
  <c r="C931" i="10"/>
  <c r="C933" i="10"/>
  <c r="C935" i="10"/>
  <c r="C937" i="10"/>
  <c r="C939" i="10"/>
  <c r="C941" i="10"/>
  <c r="C943" i="10"/>
  <c r="C945" i="10"/>
  <c r="E947" i="10"/>
  <c r="C947" i="10"/>
  <c r="E951" i="10"/>
  <c r="C951" i="10"/>
  <c r="E949" i="10"/>
  <c r="C949" i="10"/>
  <c r="E953" i="10"/>
  <c r="C953" i="10"/>
  <c r="C292" i="10"/>
  <c r="C489" i="10"/>
  <c r="E495" i="10"/>
  <c r="E508" i="10"/>
  <c r="C551" i="10"/>
  <c r="E589" i="10"/>
  <c r="C611" i="10"/>
  <c r="C643" i="10"/>
  <c r="C675" i="10"/>
  <c r="E682" i="10"/>
  <c r="E686" i="10"/>
  <c r="E690" i="10"/>
  <c r="E694" i="10"/>
  <c r="E698" i="10"/>
  <c r="E702" i="10"/>
  <c r="E706" i="10"/>
  <c r="E710" i="10"/>
  <c r="E714" i="10"/>
  <c r="E718" i="10"/>
  <c r="E722" i="10"/>
  <c r="E726" i="10"/>
  <c r="C732" i="10"/>
  <c r="C748" i="10"/>
  <c r="E772" i="10"/>
  <c r="E776" i="10"/>
  <c r="E780" i="10"/>
  <c r="E784" i="10"/>
  <c r="E788" i="10"/>
  <c r="E792" i="10"/>
  <c r="E796" i="10"/>
  <c r="E800" i="10"/>
  <c r="E804" i="10"/>
  <c r="E808" i="10"/>
  <c r="E812" i="10"/>
  <c r="E816" i="10"/>
  <c r="E820" i="10"/>
  <c r="C823" i="10"/>
  <c r="C831" i="10"/>
  <c r="C839" i="10"/>
  <c r="E946" i="10"/>
  <c r="C946" i="10"/>
  <c r="E950" i="10"/>
  <c r="C950" i="10"/>
  <c r="E954" i="10"/>
  <c r="C954" i="10"/>
  <c r="E948" i="10"/>
  <c r="C948" i="10"/>
  <c r="E952" i="10"/>
  <c r="C952" i="10"/>
  <c r="E853" i="10"/>
  <c r="C853" i="10"/>
  <c r="E531" i="10"/>
  <c r="C531" i="10"/>
  <c r="E603" i="10"/>
  <c r="C603" i="10"/>
  <c r="E635" i="10"/>
  <c r="C635" i="10"/>
  <c r="E667" i="10"/>
  <c r="C667" i="10"/>
  <c r="E680" i="10"/>
  <c r="C680" i="10"/>
  <c r="E684" i="10"/>
  <c r="C684" i="10"/>
  <c r="E688" i="10"/>
  <c r="C688" i="10"/>
  <c r="E692" i="10"/>
  <c r="C692" i="10"/>
  <c r="E696" i="10"/>
  <c r="C696" i="10"/>
  <c r="E700" i="10"/>
  <c r="C700" i="10"/>
  <c r="E704" i="10"/>
  <c r="C704" i="10"/>
  <c r="E708" i="10"/>
  <c r="C708" i="10"/>
  <c r="E712" i="10"/>
  <c r="C712" i="10"/>
  <c r="E716" i="10"/>
  <c r="C716" i="10"/>
  <c r="E720" i="10"/>
  <c r="C720" i="10"/>
  <c r="E724" i="10"/>
  <c r="C724" i="10"/>
  <c r="E728" i="10"/>
  <c r="C728" i="10"/>
  <c r="E744" i="10"/>
  <c r="C744" i="10"/>
  <c r="C422" i="10"/>
  <c r="E422" i="10"/>
  <c r="E483" i="10"/>
  <c r="C483" i="10"/>
  <c r="E849" i="10"/>
  <c r="C849" i="10"/>
  <c r="E473" i="10"/>
  <c r="C473" i="10"/>
  <c r="E336" i="10"/>
  <c r="C336" i="10"/>
  <c r="C507" i="10"/>
  <c r="E507" i="10"/>
  <c r="E563" i="10"/>
  <c r="C563" i="10"/>
  <c r="E619" i="10"/>
  <c r="C619" i="10"/>
  <c r="E651" i="10"/>
  <c r="C651" i="10"/>
  <c r="E736" i="10"/>
  <c r="C736" i="10"/>
  <c r="E752" i="10"/>
  <c r="C752" i="10"/>
  <c r="E861" i="10"/>
  <c r="C861" i="10"/>
  <c r="E850" i="10"/>
  <c r="C850" i="10"/>
  <c r="E854" i="10"/>
  <c r="C854" i="10"/>
  <c r="E858" i="10"/>
  <c r="C858" i="10"/>
  <c r="E847" i="10"/>
  <c r="C847" i="10"/>
  <c r="E851" i="10"/>
  <c r="C851" i="10"/>
  <c r="E855" i="10"/>
  <c r="C855" i="10"/>
  <c r="E859" i="10"/>
  <c r="C859" i="10"/>
  <c r="E857" i="10"/>
  <c r="C857" i="10"/>
  <c r="E862" i="10"/>
  <c r="C862" i="10"/>
  <c r="C318" i="10"/>
  <c r="C525" i="10"/>
  <c r="C556" i="10"/>
  <c r="C596" i="10"/>
  <c r="C612" i="10"/>
  <c r="C628" i="10"/>
  <c r="C644" i="10"/>
  <c r="C660" i="10"/>
  <c r="C676" i="10"/>
  <c r="C734" i="10"/>
  <c r="C742" i="10"/>
  <c r="C750" i="10"/>
  <c r="C822" i="10"/>
  <c r="C824" i="10"/>
  <c r="C826" i="10"/>
  <c r="C828" i="10"/>
  <c r="C830" i="10"/>
  <c r="C832" i="10"/>
  <c r="C834" i="10"/>
  <c r="C836" i="10"/>
  <c r="C838" i="10"/>
  <c r="C840" i="10"/>
  <c r="C842" i="10"/>
  <c r="C844" i="10"/>
  <c r="C846" i="10"/>
  <c r="E848" i="10"/>
  <c r="C848" i="10"/>
  <c r="E852" i="10"/>
  <c r="C852" i="10"/>
  <c r="E856" i="10"/>
  <c r="C856" i="10"/>
  <c r="E860" i="10"/>
  <c r="C860" i="10"/>
  <c r="E757" i="10"/>
  <c r="C757" i="10"/>
  <c r="E765" i="10"/>
  <c r="C765" i="10"/>
  <c r="E769" i="10"/>
  <c r="C769" i="10"/>
  <c r="E754" i="10"/>
  <c r="C754" i="10"/>
  <c r="E762" i="10"/>
  <c r="C762" i="10"/>
  <c r="E770" i="10"/>
  <c r="C770" i="10"/>
  <c r="C228" i="10"/>
  <c r="C282" i="10"/>
  <c r="C357" i="10"/>
  <c r="E405" i="10"/>
  <c r="E410" i="10"/>
  <c r="E413" i="10"/>
  <c r="E416" i="10"/>
  <c r="E428" i="10"/>
  <c r="E436" i="10"/>
  <c r="E441" i="10"/>
  <c r="E452" i="10"/>
  <c r="C459" i="10"/>
  <c r="E499" i="10"/>
  <c r="E515" i="10"/>
  <c r="C539" i="10"/>
  <c r="C548" i="10"/>
  <c r="C571" i="10"/>
  <c r="C580" i="10"/>
  <c r="E588" i="10"/>
  <c r="E592" i="10"/>
  <c r="C600" i="10"/>
  <c r="C608" i="10"/>
  <c r="C616" i="10"/>
  <c r="C624" i="10"/>
  <c r="C632" i="10"/>
  <c r="C640" i="10"/>
  <c r="C648" i="10"/>
  <c r="C656" i="10"/>
  <c r="C664" i="10"/>
  <c r="C672" i="10"/>
  <c r="C729" i="10"/>
  <c r="C731" i="10"/>
  <c r="C733" i="10"/>
  <c r="C735" i="10"/>
  <c r="C737" i="10"/>
  <c r="C739" i="10"/>
  <c r="C741" i="10"/>
  <c r="C743" i="10"/>
  <c r="C745" i="10"/>
  <c r="C747" i="10"/>
  <c r="C749" i="10"/>
  <c r="C751" i="10"/>
  <c r="C753" i="10"/>
  <c r="E755" i="10"/>
  <c r="C755" i="10"/>
  <c r="E759" i="10"/>
  <c r="C759" i="10"/>
  <c r="E763" i="10"/>
  <c r="C763" i="10"/>
  <c r="E767" i="10"/>
  <c r="C767" i="10"/>
  <c r="E761" i="10"/>
  <c r="C761" i="10"/>
  <c r="E758" i="10"/>
  <c r="C758" i="10"/>
  <c r="E766" i="10"/>
  <c r="C766" i="10"/>
  <c r="E222" i="10"/>
  <c r="C320" i="10"/>
  <c r="E409" i="10"/>
  <c r="E412" i="10"/>
  <c r="E425" i="10"/>
  <c r="E430" i="10"/>
  <c r="E433" i="10"/>
  <c r="E438" i="10"/>
  <c r="C457" i="10"/>
  <c r="E496" i="10"/>
  <c r="E503" i="10"/>
  <c r="E509" i="10"/>
  <c r="E512" i="10"/>
  <c r="C527" i="10"/>
  <c r="C533" i="10"/>
  <c r="C559" i="10"/>
  <c r="C564" i="10"/>
  <c r="E587" i="10"/>
  <c r="E591" i="10"/>
  <c r="C599" i="10"/>
  <c r="C607" i="10"/>
  <c r="C615" i="10"/>
  <c r="C623" i="10"/>
  <c r="C631" i="10"/>
  <c r="C639" i="10"/>
  <c r="C647" i="10"/>
  <c r="C655" i="10"/>
  <c r="C663" i="10"/>
  <c r="C671" i="10"/>
  <c r="E756" i="10"/>
  <c r="C756" i="10"/>
  <c r="E760" i="10"/>
  <c r="C760" i="10"/>
  <c r="E764" i="10"/>
  <c r="C764" i="10"/>
  <c r="E768" i="10"/>
  <c r="C768" i="10"/>
  <c r="E334" i="10"/>
  <c r="C334" i="10"/>
  <c r="C506" i="10"/>
  <c r="E506" i="10"/>
  <c r="E529" i="10"/>
  <c r="C529" i="10"/>
  <c r="E560" i="10"/>
  <c r="C560" i="10"/>
  <c r="C502" i="10"/>
  <c r="E502" i="10"/>
  <c r="C316" i="10"/>
  <c r="C370" i="10"/>
  <c r="E372" i="10"/>
  <c r="C372" i="10"/>
  <c r="C421" i="10"/>
  <c r="E421" i="10"/>
  <c r="E426" i="10"/>
  <c r="E429" i="10"/>
  <c r="C440" i="10"/>
  <c r="E440" i="10"/>
  <c r="E446" i="10"/>
  <c r="E449" i="10"/>
  <c r="C467" i="10"/>
  <c r="C498" i="10"/>
  <c r="E498" i="10"/>
  <c r="E501" i="10"/>
  <c r="E504" i="10"/>
  <c r="C514" i="10"/>
  <c r="E514" i="10"/>
  <c r="E517" i="10"/>
  <c r="C523" i="10"/>
  <c r="C543" i="10"/>
  <c r="E544" i="10"/>
  <c r="C544" i="10"/>
  <c r="C555" i="10"/>
  <c r="C575" i="10"/>
  <c r="E576" i="10"/>
  <c r="C576" i="10"/>
  <c r="C594" i="10"/>
  <c r="C598" i="10"/>
  <c r="C602" i="10"/>
  <c r="C606" i="10"/>
  <c r="C610" i="10"/>
  <c r="C614" i="10"/>
  <c r="C618" i="10"/>
  <c r="C622" i="10"/>
  <c r="C626" i="10"/>
  <c r="C630" i="10"/>
  <c r="C634" i="10"/>
  <c r="C638" i="10"/>
  <c r="C642" i="10"/>
  <c r="C646" i="10"/>
  <c r="C650" i="10"/>
  <c r="C654" i="10"/>
  <c r="C658" i="10"/>
  <c r="C662" i="10"/>
  <c r="C666" i="10"/>
  <c r="C670" i="10"/>
  <c r="C674" i="10"/>
  <c r="C678" i="10"/>
  <c r="C313" i="10"/>
  <c r="E313" i="10"/>
  <c r="C406" i="10"/>
  <c r="E406" i="10"/>
  <c r="C434" i="10"/>
  <c r="E434" i="10"/>
  <c r="E481" i="10"/>
  <c r="C481" i="10"/>
  <c r="C424" i="10"/>
  <c r="E424" i="10"/>
  <c r="C450" i="10"/>
  <c r="E450" i="10"/>
  <c r="E465" i="10"/>
  <c r="C465" i="10"/>
  <c r="C518" i="10"/>
  <c r="E518" i="10"/>
  <c r="E521" i="10"/>
  <c r="C521" i="10"/>
  <c r="E552" i="10"/>
  <c r="C552" i="10"/>
  <c r="E584" i="10"/>
  <c r="C584" i="10"/>
  <c r="C260" i="10"/>
  <c r="C349" i="10"/>
  <c r="E355" i="10"/>
  <c r="C355" i="10"/>
  <c r="C418" i="10"/>
  <c r="E418" i="10"/>
  <c r="E420" i="10"/>
  <c r="C437" i="10"/>
  <c r="E437" i="10"/>
  <c r="E442" i="10"/>
  <c r="E445" i="10"/>
  <c r="E448" i="10"/>
  <c r="C491" i="10"/>
  <c r="E497" i="10"/>
  <c r="E500" i="10"/>
  <c r="C510" i="10"/>
  <c r="E510" i="10"/>
  <c r="E513" i="10"/>
  <c r="E516" i="10"/>
  <c r="C535" i="10"/>
  <c r="E536" i="10"/>
  <c r="C536" i="10"/>
  <c r="C547" i="10"/>
  <c r="C567" i="10"/>
  <c r="E568" i="10"/>
  <c r="C568" i="10"/>
  <c r="C579" i="10"/>
  <c r="C597" i="10"/>
  <c r="C601" i="10"/>
  <c r="C605" i="10"/>
  <c r="C609" i="10"/>
  <c r="C613" i="10"/>
  <c r="C617" i="10"/>
  <c r="C621" i="10"/>
  <c r="C625" i="10"/>
  <c r="C629" i="10"/>
  <c r="C633" i="10"/>
  <c r="C637" i="10"/>
  <c r="C641" i="10"/>
  <c r="C645" i="10"/>
  <c r="C649" i="10"/>
  <c r="C653" i="10"/>
  <c r="C657" i="10"/>
  <c r="C661" i="10"/>
  <c r="C665" i="10"/>
  <c r="C669" i="10"/>
  <c r="C673" i="10"/>
  <c r="C677" i="10"/>
  <c r="E219" i="10"/>
  <c r="C244" i="10"/>
  <c r="C276" i="10"/>
  <c r="C328" i="10"/>
  <c r="C344" i="10"/>
  <c r="C353" i="10"/>
  <c r="C364" i="10"/>
  <c r="C380" i="10"/>
  <c r="E404" i="10"/>
  <c r="E408" i="10"/>
  <c r="C455" i="10"/>
  <c r="C463" i="10"/>
  <c r="C471" i="10"/>
  <c r="C479" i="10"/>
  <c r="C487" i="10"/>
  <c r="C538" i="10"/>
  <c r="C542" i="10"/>
  <c r="C546" i="10"/>
  <c r="C550" i="10"/>
  <c r="C554" i="10"/>
  <c r="C558" i="10"/>
  <c r="C562" i="10"/>
  <c r="C566" i="10"/>
  <c r="C570" i="10"/>
  <c r="C574" i="10"/>
  <c r="C578" i="10"/>
  <c r="C582" i="10"/>
  <c r="C586" i="10"/>
  <c r="C312" i="10"/>
  <c r="C234" i="10"/>
  <c r="C266" i="10"/>
  <c r="E314" i="10"/>
  <c r="C326" i="10"/>
  <c r="C342" i="10"/>
  <c r="C351" i="10"/>
  <c r="C359" i="10"/>
  <c r="C362" i="10"/>
  <c r="C378" i="10"/>
  <c r="E403" i="10"/>
  <c r="E407" i="10"/>
  <c r="E411" i="10"/>
  <c r="E415" i="10"/>
  <c r="E419" i="10"/>
  <c r="E423" i="10"/>
  <c r="E427" i="10"/>
  <c r="E431" i="10"/>
  <c r="E435" i="10"/>
  <c r="E439" i="10"/>
  <c r="E443" i="10"/>
  <c r="E447" i="10"/>
  <c r="E451" i="10"/>
  <c r="C453" i="10"/>
  <c r="C461" i="10"/>
  <c r="C469" i="10"/>
  <c r="C477" i="10"/>
  <c r="C485" i="10"/>
  <c r="C493" i="10"/>
  <c r="C520" i="10"/>
  <c r="C522" i="10"/>
  <c r="C524" i="10"/>
  <c r="C526" i="10"/>
  <c r="C528" i="10"/>
  <c r="C530" i="10"/>
  <c r="C532" i="10"/>
  <c r="C534" i="10"/>
  <c r="C537" i="10"/>
  <c r="C541" i="10"/>
  <c r="C545" i="10"/>
  <c r="C549" i="10"/>
  <c r="C553" i="10"/>
  <c r="C557" i="10"/>
  <c r="C561" i="10"/>
  <c r="C565" i="10"/>
  <c r="C569" i="10"/>
  <c r="C573" i="10"/>
  <c r="C577" i="10"/>
  <c r="C581" i="10"/>
  <c r="C585" i="10"/>
  <c r="C315" i="10"/>
  <c r="E226" i="10"/>
  <c r="C242" i="10"/>
  <c r="C258" i="10"/>
  <c r="C274" i="10"/>
  <c r="C290" i="10"/>
  <c r="C317" i="10"/>
  <c r="C324" i="10"/>
  <c r="C332" i="10"/>
  <c r="C340" i="10"/>
  <c r="C348" i="10"/>
  <c r="C350" i="10"/>
  <c r="C352" i="10"/>
  <c r="C354" i="10"/>
  <c r="C356" i="10"/>
  <c r="C358" i="10"/>
  <c r="C360" i="10"/>
  <c r="C368" i="10"/>
  <c r="C376" i="10"/>
  <c r="C384" i="10"/>
  <c r="C311" i="10"/>
  <c r="E223" i="10"/>
  <c r="C236" i="10"/>
  <c r="C252" i="10"/>
  <c r="C268" i="10"/>
  <c r="C284" i="10"/>
  <c r="C322" i="10"/>
  <c r="C330" i="10"/>
  <c r="C338" i="10"/>
  <c r="C346" i="10"/>
  <c r="C366" i="10"/>
  <c r="C374" i="10"/>
  <c r="C382" i="10"/>
  <c r="C454" i="10"/>
  <c r="C456" i="10"/>
  <c r="C458" i="10"/>
  <c r="C460" i="10"/>
  <c r="C462" i="10"/>
  <c r="C464" i="10"/>
  <c r="C466" i="10"/>
  <c r="C468" i="10"/>
  <c r="C470" i="10"/>
  <c r="C472" i="10"/>
  <c r="C474" i="10"/>
  <c r="C476" i="10"/>
  <c r="C478" i="10"/>
  <c r="C480" i="10"/>
  <c r="C482" i="10"/>
  <c r="C484" i="10"/>
  <c r="C486" i="10"/>
  <c r="C488" i="10"/>
  <c r="C490" i="10"/>
  <c r="C492" i="10"/>
  <c r="C494" i="10"/>
  <c r="E369" i="10"/>
  <c r="C369" i="10"/>
  <c r="E389" i="10"/>
  <c r="C389" i="10"/>
  <c r="E401" i="10"/>
  <c r="C401" i="10"/>
  <c r="E375" i="10"/>
  <c r="C375" i="10"/>
  <c r="E383" i="10"/>
  <c r="C383" i="10"/>
  <c r="E386" i="10"/>
  <c r="C386" i="10"/>
  <c r="E394" i="10"/>
  <c r="C394" i="10"/>
  <c r="E402" i="10"/>
  <c r="C402" i="10"/>
  <c r="E221" i="10"/>
  <c r="E225" i="10"/>
  <c r="C232" i="10"/>
  <c r="C240" i="10"/>
  <c r="C248" i="10"/>
  <c r="C256" i="10"/>
  <c r="C264" i="10"/>
  <c r="C272" i="10"/>
  <c r="C280" i="10"/>
  <c r="C288" i="10"/>
  <c r="E365" i="10"/>
  <c r="C365" i="10"/>
  <c r="E373" i="10"/>
  <c r="C373" i="10"/>
  <c r="E381" i="10"/>
  <c r="C381" i="10"/>
  <c r="E361" i="10"/>
  <c r="C361" i="10"/>
  <c r="E377" i="10"/>
  <c r="C377" i="10"/>
  <c r="E385" i="10"/>
  <c r="C385" i="10"/>
  <c r="E393" i="10"/>
  <c r="C393" i="10"/>
  <c r="E397" i="10"/>
  <c r="C397" i="10"/>
  <c r="E367" i="10"/>
  <c r="C367" i="10"/>
  <c r="E390" i="10"/>
  <c r="C390" i="10"/>
  <c r="E398" i="10"/>
  <c r="C398" i="10"/>
  <c r="E220" i="10"/>
  <c r="E224" i="10"/>
  <c r="C230" i="10"/>
  <c r="C238" i="10"/>
  <c r="C246" i="10"/>
  <c r="C254" i="10"/>
  <c r="C262" i="10"/>
  <c r="C270" i="10"/>
  <c r="C278" i="10"/>
  <c r="C286" i="10"/>
  <c r="C319" i="10"/>
  <c r="C321" i="10"/>
  <c r="C323" i="10"/>
  <c r="C325" i="10"/>
  <c r="C327" i="10"/>
  <c r="C329" i="10"/>
  <c r="C331" i="10"/>
  <c r="C333" i="10"/>
  <c r="C335" i="10"/>
  <c r="C337" i="10"/>
  <c r="C339" i="10"/>
  <c r="C341" i="10"/>
  <c r="C343" i="10"/>
  <c r="C345" i="10"/>
  <c r="C347" i="10"/>
  <c r="E363" i="10"/>
  <c r="C363" i="10"/>
  <c r="E371" i="10"/>
  <c r="C371" i="10"/>
  <c r="E379" i="10"/>
  <c r="C379" i="10"/>
  <c r="E387" i="10"/>
  <c r="C387" i="10"/>
  <c r="E391" i="10"/>
  <c r="C391" i="10"/>
  <c r="E395" i="10"/>
  <c r="C395" i="10"/>
  <c r="E399" i="10"/>
  <c r="C399" i="10"/>
  <c r="E388" i="10"/>
  <c r="C388" i="10"/>
  <c r="E392" i="10"/>
  <c r="C392" i="10"/>
  <c r="E396" i="10"/>
  <c r="C396" i="10"/>
  <c r="E400" i="10"/>
  <c r="C400" i="10"/>
  <c r="E301" i="10"/>
  <c r="C301" i="10"/>
  <c r="E305" i="10"/>
  <c r="C305" i="10"/>
  <c r="C128" i="10"/>
  <c r="C130" i="10"/>
  <c r="C132" i="10"/>
  <c r="C133" i="10"/>
  <c r="C227" i="10"/>
  <c r="C229" i="10"/>
  <c r="C231" i="10"/>
  <c r="C233" i="10"/>
  <c r="C235" i="10"/>
  <c r="C237" i="10"/>
  <c r="C239" i="10"/>
  <c r="C241" i="10"/>
  <c r="C243" i="10"/>
  <c r="C245" i="10"/>
  <c r="C247" i="10"/>
  <c r="C249" i="10"/>
  <c r="C251" i="10"/>
  <c r="C253" i="10"/>
  <c r="C255" i="10"/>
  <c r="C257" i="10"/>
  <c r="C259" i="10"/>
  <c r="C261" i="10"/>
  <c r="C263" i="10"/>
  <c r="C265" i="10"/>
  <c r="C267" i="10"/>
  <c r="C269" i="10"/>
  <c r="C271" i="10"/>
  <c r="C273" i="10"/>
  <c r="C275" i="10"/>
  <c r="C277" i="10"/>
  <c r="C279" i="10"/>
  <c r="C281" i="10"/>
  <c r="C283" i="10"/>
  <c r="C285" i="10"/>
  <c r="C287" i="10"/>
  <c r="C289" i="10"/>
  <c r="C291" i="10"/>
  <c r="C293" i="10"/>
  <c r="E295" i="10"/>
  <c r="C295" i="10"/>
  <c r="E299" i="10"/>
  <c r="C299" i="10"/>
  <c r="E303" i="10"/>
  <c r="C303" i="10"/>
  <c r="E307" i="10"/>
  <c r="C307" i="10"/>
  <c r="E297" i="10"/>
  <c r="C297" i="10"/>
  <c r="E309" i="10"/>
  <c r="C309" i="10"/>
  <c r="C127" i="10"/>
  <c r="C129" i="10"/>
  <c r="C131" i="10"/>
  <c r="E135" i="10"/>
  <c r="E137" i="10"/>
  <c r="E139" i="10"/>
  <c r="E141" i="10"/>
  <c r="E143" i="10"/>
  <c r="E145" i="10"/>
  <c r="E147" i="10"/>
  <c r="E149" i="10"/>
  <c r="E151" i="10"/>
  <c r="E153" i="10"/>
  <c r="E155" i="10"/>
  <c r="E157" i="10"/>
  <c r="E159" i="10"/>
  <c r="E161" i="10"/>
  <c r="E163" i="10"/>
  <c r="E165" i="10"/>
  <c r="E167" i="10"/>
  <c r="E169" i="10"/>
  <c r="E171" i="10"/>
  <c r="E173" i="10"/>
  <c r="E175" i="10"/>
  <c r="E177" i="10"/>
  <c r="E179" i="10"/>
  <c r="E181" i="10"/>
  <c r="E183" i="10"/>
  <c r="E185" i="10"/>
  <c r="E187" i="10"/>
  <c r="E189" i="10"/>
  <c r="E191" i="10"/>
  <c r="E193" i="10"/>
  <c r="E195" i="10"/>
  <c r="E197" i="10"/>
  <c r="E199" i="10"/>
  <c r="E201" i="10"/>
  <c r="E203" i="10"/>
  <c r="E205" i="10"/>
  <c r="E207" i="10"/>
  <c r="E209" i="10"/>
  <c r="E211" i="10"/>
  <c r="E213" i="10"/>
  <c r="E215" i="10"/>
  <c r="E217" i="10"/>
  <c r="E294" i="10"/>
  <c r="C294" i="10"/>
  <c r="E298" i="10"/>
  <c r="C298" i="10"/>
  <c r="E302" i="10"/>
  <c r="C302" i="10"/>
  <c r="E306" i="10"/>
  <c r="C306" i="10"/>
  <c r="E310" i="10"/>
  <c r="C310" i="10"/>
  <c r="E296" i="10"/>
  <c r="C296" i="10"/>
  <c r="E300" i="10"/>
  <c r="C300" i="10"/>
  <c r="E304" i="10"/>
  <c r="C304" i="10"/>
  <c r="E308" i="10"/>
  <c r="C308" i="10"/>
  <c r="E136" i="10"/>
  <c r="E140" i="10"/>
  <c r="E144" i="10"/>
  <c r="E148" i="10"/>
  <c r="E152" i="10"/>
  <c r="E156" i="10"/>
  <c r="E160" i="10"/>
  <c r="E164" i="10"/>
  <c r="E168" i="10"/>
  <c r="E172" i="10"/>
  <c r="E176" i="10"/>
  <c r="E180" i="10"/>
  <c r="E184" i="10"/>
  <c r="E188" i="10"/>
  <c r="E192" i="10"/>
  <c r="E196" i="10"/>
  <c r="E200" i="10"/>
  <c r="E204" i="10"/>
  <c r="E208" i="10"/>
  <c r="E212" i="10"/>
  <c r="E216" i="10"/>
  <c r="E134" i="10"/>
  <c r="E138" i="10"/>
  <c r="E142" i="10"/>
  <c r="E146" i="10"/>
  <c r="E150" i="10"/>
  <c r="E154" i="10"/>
  <c r="E158" i="10"/>
  <c r="E162" i="10"/>
  <c r="E166" i="10"/>
  <c r="E170" i="10"/>
  <c r="E174" i="10"/>
  <c r="E178" i="10"/>
  <c r="E182" i="10"/>
  <c r="E186" i="10"/>
  <c r="E190" i="10"/>
  <c r="E194" i="10"/>
  <c r="E198" i="10"/>
  <c r="E202" i="10"/>
  <c r="E206" i="10"/>
  <c r="E210" i="10"/>
  <c r="E214" i="10"/>
  <c r="E21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A1" i="12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10" i="10"/>
  <c r="D1509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9" i="10"/>
  <c r="D1448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2" i="10"/>
  <c r="D1391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201" i="10"/>
  <c r="D1200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2" i="10"/>
  <c r="D1151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AA49" i="12"/>
  <c r="Z49" i="12"/>
  <c r="AA48" i="12"/>
  <c r="Z48" i="12"/>
  <c r="AA47" i="12"/>
  <c r="Z47" i="12"/>
  <c r="AA46" i="12"/>
  <c r="Z46" i="12"/>
  <c r="AA45" i="12"/>
  <c r="Z45" i="12"/>
  <c r="AA44" i="12"/>
  <c r="Z44" i="12"/>
  <c r="AA43" i="12"/>
  <c r="Z43" i="12"/>
  <c r="AA42" i="12"/>
  <c r="Z42" i="12"/>
  <c r="AA41" i="12"/>
  <c r="Z41" i="12"/>
  <c r="AA40" i="12"/>
  <c r="Z40" i="12"/>
  <c r="AA39" i="12"/>
  <c r="Z39" i="12"/>
  <c r="AA38" i="12"/>
  <c r="Z38" i="12"/>
  <c r="AA37" i="12"/>
  <c r="Z37" i="12"/>
  <c r="AA36" i="12"/>
  <c r="Z36" i="12"/>
  <c r="AA35" i="12"/>
  <c r="Z35" i="12"/>
  <c r="AA34" i="12"/>
  <c r="Z34" i="12"/>
  <c r="AA33" i="12"/>
  <c r="Z33" i="12"/>
  <c r="AA32" i="12"/>
  <c r="Z32" i="12"/>
  <c r="AA31" i="12"/>
  <c r="Z31" i="12"/>
  <c r="AA30" i="12"/>
  <c r="Z30" i="12"/>
  <c r="AA29" i="12"/>
  <c r="Z29" i="12"/>
  <c r="AA28" i="12"/>
  <c r="Z28" i="12"/>
  <c r="AA27" i="12"/>
  <c r="Z27" i="12"/>
  <c r="AA26" i="12"/>
  <c r="Z26" i="12"/>
  <c r="AA25" i="12"/>
  <c r="Z25" i="12"/>
  <c r="AA24" i="12"/>
  <c r="Z24" i="12"/>
  <c r="AA23" i="12"/>
  <c r="Z23" i="12"/>
  <c r="AA22" i="12"/>
  <c r="Z22" i="12"/>
  <c r="AA21" i="12"/>
  <c r="Z21" i="12"/>
  <c r="AA20" i="12"/>
  <c r="Z20" i="12"/>
  <c r="AA19" i="12"/>
  <c r="Z19" i="12"/>
  <c r="AA18" i="12"/>
  <c r="Z18" i="12"/>
  <c r="AA17" i="12"/>
  <c r="Z17" i="12"/>
  <c r="AA16" i="12"/>
  <c r="Z16" i="12"/>
  <c r="AA15" i="12"/>
  <c r="Z15" i="12"/>
  <c r="AA14" i="12"/>
  <c r="Z14" i="12"/>
  <c r="AA13" i="12"/>
  <c r="Z13" i="12"/>
  <c r="AA12" i="12"/>
  <c r="Z12" i="12"/>
  <c r="AA11" i="12"/>
  <c r="Z11" i="12"/>
  <c r="AA10" i="12"/>
  <c r="Z10" i="12"/>
  <c r="AA9" i="12"/>
  <c r="Z9" i="12"/>
  <c r="AA8" i="12"/>
  <c r="Z8" i="12"/>
  <c r="AA7" i="12"/>
  <c r="Z7" i="12"/>
  <c r="D6" i="10"/>
  <c r="B7" i="10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1567" i="10"/>
  <c r="B1566" i="10"/>
  <c r="B1565" i="10"/>
  <c r="B1564" i="10"/>
  <c r="B1563" i="10"/>
  <c r="B1562" i="10"/>
  <c r="B1561" i="10"/>
  <c r="B1560" i="10"/>
  <c r="B1559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1405" i="10"/>
  <c r="B1404" i="10"/>
  <c r="B1403" i="10"/>
  <c r="B1402" i="10"/>
  <c r="B1401" i="10"/>
  <c r="B1400" i="10"/>
  <c r="B1399" i="10"/>
  <c r="B1398" i="10"/>
  <c r="B1397" i="10"/>
  <c r="B1396" i="10"/>
  <c r="B1395" i="10"/>
  <c r="B1394" i="10"/>
  <c r="B1393" i="10"/>
  <c r="B1392" i="10"/>
  <c r="B1391" i="10"/>
  <c r="B1390" i="10"/>
  <c r="B1389" i="10"/>
  <c r="B1388" i="10"/>
  <c r="B1387" i="10"/>
  <c r="B1386" i="10"/>
  <c r="B1385" i="10"/>
  <c r="B1384" i="10"/>
  <c r="B1383" i="10"/>
  <c r="B1382" i="10"/>
  <c r="B1381" i="10"/>
  <c r="B1380" i="10"/>
  <c r="B1379" i="10"/>
  <c r="B1378" i="10"/>
  <c r="B1377" i="10"/>
  <c r="B1376" i="10"/>
  <c r="B1375" i="10"/>
  <c r="B1374" i="10"/>
  <c r="B1373" i="10"/>
  <c r="B1372" i="10"/>
  <c r="B1371" i="10"/>
  <c r="B1370" i="10"/>
  <c r="B1369" i="10"/>
  <c r="B1368" i="10"/>
  <c r="B1367" i="10"/>
  <c r="B1366" i="10"/>
  <c r="B1365" i="10"/>
  <c r="B1364" i="10"/>
  <c r="B1363" i="10"/>
  <c r="B1362" i="10"/>
  <c r="B1361" i="10"/>
  <c r="B1360" i="10"/>
  <c r="B1359" i="10"/>
  <c r="B1358" i="10"/>
  <c r="B1357" i="10"/>
  <c r="B1356" i="10"/>
  <c r="B1355" i="10"/>
  <c r="B1354" i="10"/>
  <c r="B1353" i="10"/>
  <c r="B1352" i="10"/>
  <c r="B1351" i="10"/>
  <c r="B1350" i="10"/>
  <c r="B1349" i="10"/>
  <c r="B1348" i="10"/>
  <c r="B1347" i="10"/>
  <c r="B1346" i="10"/>
  <c r="B1345" i="10"/>
  <c r="B1344" i="10"/>
  <c r="B1343" i="10"/>
  <c r="B1342" i="10"/>
  <c r="B1341" i="10"/>
  <c r="B1340" i="10"/>
  <c r="B1339" i="10"/>
  <c r="B1338" i="10"/>
  <c r="B1337" i="10"/>
  <c r="B1336" i="10"/>
  <c r="B1335" i="10"/>
  <c r="B1334" i="10"/>
  <c r="B1333" i="10"/>
  <c r="B1332" i="10"/>
  <c r="B1331" i="10"/>
  <c r="B1330" i="10"/>
  <c r="B1329" i="10"/>
  <c r="B1328" i="10"/>
  <c r="B1327" i="10"/>
  <c r="B1326" i="10"/>
  <c r="B1325" i="10"/>
  <c r="B1324" i="10"/>
  <c r="B1323" i="10"/>
  <c r="B1322" i="10"/>
  <c r="B1321" i="10"/>
  <c r="B1320" i="10"/>
  <c r="B1319" i="10"/>
  <c r="B1318" i="10"/>
  <c r="B1317" i="10"/>
  <c r="B1316" i="10"/>
  <c r="B1315" i="10"/>
  <c r="B1314" i="10"/>
  <c r="B1313" i="10"/>
  <c r="B1312" i="10"/>
  <c r="B1311" i="10"/>
  <c r="B1310" i="10"/>
  <c r="B1309" i="10"/>
  <c r="B1308" i="10"/>
  <c r="B1307" i="10"/>
  <c r="B1306" i="10"/>
  <c r="B1305" i="10"/>
  <c r="B1304" i="10"/>
  <c r="B1303" i="10"/>
  <c r="B1302" i="10"/>
  <c r="B1301" i="10"/>
  <c r="B1300" i="10"/>
  <c r="B1299" i="10"/>
  <c r="B1298" i="10"/>
  <c r="B1297" i="10"/>
  <c r="B1296" i="10"/>
  <c r="B1295" i="10"/>
  <c r="B1294" i="10"/>
  <c r="B1293" i="10"/>
  <c r="B1292" i="10"/>
  <c r="B1291" i="10"/>
  <c r="B1290" i="10"/>
  <c r="B1289" i="10"/>
  <c r="B1288" i="10"/>
  <c r="B1287" i="10"/>
  <c r="B1286" i="10"/>
  <c r="B1285" i="10"/>
  <c r="B1284" i="10"/>
  <c r="B1283" i="10"/>
  <c r="B1282" i="10"/>
  <c r="B1281" i="10"/>
  <c r="B1280" i="10"/>
  <c r="B1279" i="10"/>
  <c r="B1278" i="10"/>
  <c r="B1277" i="10"/>
  <c r="B1276" i="10"/>
  <c r="B1275" i="10"/>
  <c r="B1274" i="10"/>
  <c r="B1273" i="10"/>
  <c r="B1272" i="10"/>
  <c r="B1271" i="10"/>
  <c r="B1270" i="10"/>
  <c r="B1269" i="10"/>
  <c r="B1268" i="10"/>
  <c r="B1267" i="10"/>
  <c r="B1266" i="10"/>
  <c r="B1265" i="10"/>
  <c r="B1264" i="10"/>
  <c r="B1263" i="10"/>
  <c r="B1262" i="10"/>
  <c r="B1261" i="10"/>
  <c r="B1260" i="10"/>
  <c r="B1259" i="10"/>
  <c r="B1258" i="10"/>
  <c r="B1257" i="10"/>
  <c r="B1256" i="10"/>
  <c r="B1255" i="10"/>
  <c r="B1254" i="10"/>
  <c r="B1253" i="10"/>
  <c r="B1252" i="10"/>
  <c r="B1251" i="10"/>
  <c r="B1250" i="10"/>
  <c r="B1249" i="10"/>
  <c r="B1248" i="10"/>
  <c r="B1247" i="10"/>
  <c r="B1246" i="10"/>
  <c r="B1245" i="10"/>
  <c r="B1244" i="10"/>
  <c r="B1243" i="10"/>
  <c r="B1242" i="10"/>
  <c r="B1241" i="10"/>
  <c r="B1240" i="10"/>
  <c r="B1239" i="10"/>
  <c r="B1238" i="10"/>
  <c r="B1237" i="10"/>
  <c r="B1236" i="10"/>
  <c r="B1235" i="10"/>
  <c r="B1234" i="10"/>
  <c r="B1233" i="10"/>
  <c r="B1232" i="10"/>
  <c r="B1231" i="10"/>
  <c r="B1230" i="10"/>
  <c r="B1229" i="10"/>
  <c r="B1228" i="10"/>
  <c r="B1227" i="10"/>
  <c r="B1226" i="10"/>
  <c r="B1225" i="10"/>
  <c r="B1224" i="10"/>
  <c r="B1223" i="10"/>
  <c r="B1222" i="10"/>
  <c r="B1221" i="10"/>
  <c r="B1220" i="10"/>
  <c r="B1219" i="10"/>
  <c r="B1218" i="10"/>
  <c r="B1217" i="10"/>
  <c r="B1216" i="10"/>
  <c r="B1215" i="10"/>
  <c r="B1214" i="10"/>
  <c r="B1213" i="10"/>
  <c r="B1212" i="10"/>
  <c r="B1211" i="10"/>
  <c r="B1210" i="10"/>
  <c r="B1209" i="10"/>
  <c r="B1208" i="10"/>
  <c r="B1207" i="10"/>
  <c r="B1206" i="10"/>
  <c r="B1205" i="10"/>
  <c r="B1204" i="10"/>
  <c r="B1203" i="10"/>
  <c r="B1202" i="10"/>
  <c r="B1201" i="10"/>
  <c r="B1200" i="10"/>
  <c r="B1199" i="10"/>
  <c r="B1198" i="10"/>
  <c r="B1197" i="10"/>
  <c r="B1196" i="10"/>
  <c r="B1195" i="10"/>
  <c r="B1194" i="10"/>
  <c r="B1193" i="10"/>
  <c r="B1192" i="10"/>
  <c r="B1191" i="10"/>
  <c r="B1190" i="10"/>
  <c r="B1189" i="10"/>
  <c r="B1188" i="10"/>
  <c r="B1187" i="10"/>
  <c r="B1186" i="10"/>
  <c r="B1185" i="10"/>
  <c r="B1184" i="10"/>
  <c r="B1183" i="10"/>
  <c r="B1182" i="10"/>
  <c r="B1181" i="10"/>
  <c r="B1180" i="10"/>
  <c r="B1179" i="10"/>
  <c r="B1178" i="10"/>
  <c r="B1177" i="10"/>
  <c r="B1176" i="10"/>
  <c r="B1175" i="10"/>
  <c r="B1174" i="10"/>
  <c r="B1173" i="10"/>
  <c r="B1172" i="10"/>
  <c r="B1171" i="10"/>
  <c r="B1170" i="10"/>
  <c r="B1169" i="10"/>
  <c r="B1168" i="10"/>
  <c r="B1167" i="10"/>
  <c r="B1166" i="10"/>
  <c r="B1165" i="10"/>
  <c r="B1164" i="10"/>
  <c r="B1163" i="10"/>
  <c r="B1162" i="10"/>
  <c r="B1161" i="10"/>
  <c r="B1160" i="10"/>
  <c r="B1159" i="10"/>
  <c r="B1158" i="10"/>
  <c r="B1157" i="10"/>
  <c r="B1156" i="10"/>
  <c r="B1155" i="10"/>
  <c r="B1154" i="10"/>
  <c r="B1153" i="10"/>
  <c r="B1152" i="10"/>
  <c r="B1151" i="10"/>
  <c r="B1150" i="10"/>
  <c r="B1149" i="10"/>
  <c r="B1148" i="10"/>
  <c r="B1147" i="10"/>
  <c r="B1146" i="10"/>
  <c r="B1145" i="10"/>
  <c r="B1144" i="10"/>
  <c r="B1143" i="10"/>
  <c r="B1142" i="10"/>
  <c r="B1141" i="10"/>
  <c r="B1140" i="10"/>
  <c r="B1139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2"/>
  <c r="B6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  <c r="C1146" i="10"/>
  <c r="C1145" i="10"/>
  <c r="C1144" i="10"/>
  <c r="C1143" i="10"/>
  <c r="C1142" i="10"/>
  <c r="C1141" i="10"/>
  <c r="C1140" i="10"/>
  <c r="C1139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BE33" i="12" l="1"/>
  <c r="BA49" i="12"/>
  <c r="AW49" i="12"/>
  <c r="AS49" i="12"/>
  <c r="AO49" i="12"/>
  <c r="AK49" i="12"/>
  <c r="AG49" i="12"/>
  <c r="AZ49" i="12"/>
  <c r="AV49" i="12"/>
  <c r="AR49" i="12"/>
  <c r="AN49" i="12"/>
  <c r="AJ49" i="12"/>
  <c r="AF49" i="12"/>
  <c r="BC49" i="12"/>
  <c r="AU49" i="12"/>
  <c r="AM49" i="12"/>
  <c r="BA48" i="12"/>
  <c r="AW48" i="12"/>
  <c r="AS48" i="12"/>
  <c r="AO48" i="12"/>
  <c r="AK48" i="12"/>
  <c r="AG48" i="12"/>
  <c r="BC47" i="12"/>
  <c r="AY47" i="12"/>
  <c r="AU47" i="12"/>
  <c r="AQ47" i="12"/>
  <c r="AM47" i="12"/>
  <c r="AI47" i="12"/>
  <c r="BA46" i="12"/>
  <c r="AW46" i="12"/>
  <c r="AS46" i="12"/>
  <c r="AO46" i="12"/>
  <c r="AK46" i="12"/>
  <c r="AG46" i="12"/>
  <c r="BC45" i="12"/>
  <c r="AY45" i="12"/>
  <c r="AU45" i="12"/>
  <c r="AQ45" i="12"/>
  <c r="AM45" i="12"/>
  <c r="AI45" i="12"/>
  <c r="BA44" i="12"/>
  <c r="AW44" i="12"/>
  <c r="AS44" i="12"/>
  <c r="AO44" i="12"/>
  <c r="AK44" i="12"/>
  <c r="AG44" i="12"/>
  <c r="BC43" i="12"/>
  <c r="AY43" i="12"/>
  <c r="AU43" i="12"/>
  <c r="AQ43" i="12"/>
  <c r="AM43" i="12"/>
  <c r="AI43" i="12"/>
  <c r="AY49" i="12"/>
  <c r="AQ49" i="12"/>
  <c r="AI49" i="12"/>
  <c r="BC48" i="12"/>
  <c r="AY48" i="12"/>
  <c r="AU48" i="12"/>
  <c r="AQ48" i="12"/>
  <c r="AM48" i="12"/>
  <c r="AI48" i="12"/>
  <c r="BA47" i="12"/>
  <c r="AW47" i="12"/>
  <c r="AS47" i="12"/>
  <c r="AO47" i="12"/>
  <c r="AK47" i="12"/>
  <c r="AG47" i="12"/>
  <c r="BC46" i="12"/>
  <c r="AY46" i="12"/>
  <c r="AU46" i="12"/>
  <c r="AQ46" i="12"/>
  <c r="AM46" i="12"/>
  <c r="AI46" i="12"/>
  <c r="BA45" i="12"/>
  <c r="AW45" i="12"/>
  <c r="AS45" i="12"/>
  <c r="AO45" i="12"/>
  <c r="AK45" i="12"/>
  <c r="AG45" i="12"/>
  <c r="BC44" i="12"/>
  <c r="AY44" i="12"/>
  <c r="AU44" i="12"/>
  <c r="AQ44" i="12"/>
  <c r="AM44" i="12"/>
  <c r="AI44" i="12"/>
  <c r="BA43" i="12"/>
  <c r="AW43" i="12"/>
  <c r="AS43" i="12"/>
  <c r="AO43" i="12"/>
  <c r="AK43" i="12"/>
  <c r="AG43" i="12"/>
  <c r="BC42" i="12"/>
  <c r="AY42" i="12"/>
  <c r="AU42" i="12"/>
  <c r="AQ42" i="12"/>
  <c r="AT49" i="12"/>
  <c r="AV48" i="12"/>
  <c r="AN48" i="12"/>
  <c r="AF48" i="12"/>
  <c r="AX47" i="12"/>
  <c r="AP47" i="12"/>
  <c r="AH47" i="12"/>
  <c r="AZ46" i="12"/>
  <c r="AR46" i="12"/>
  <c r="AJ46" i="12"/>
  <c r="BB45" i="12"/>
  <c r="AT45" i="12"/>
  <c r="AL45" i="12"/>
  <c r="AV44" i="12"/>
  <c r="AN44" i="12"/>
  <c r="AF44" i="12"/>
  <c r="AX43" i="12"/>
  <c r="AP43" i="12"/>
  <c r="AH43" i="12"/>
  <c r="BB42" i="12"/>
  <c r="AW42" i="12"/>
  <c r="AR42" i="12"/>
  <c r="AM42" i="12"/>
  <c r="AI42" i="12"/>
  <c r="BA41" i="12"/>
  <c r="AW41" i="12"/>
  <c r="AS41" i="12"/>
  <c r="AO41" i="12"/>
  <c r="AK41" i="12"/>
  <c r="AG41" i="12"/>
  <c r="BC40" i="12"/>
  <c r="AY40" i="12"/>
  <c r="AU40" i="12"/>
  <c r="AQ40" i="12"/>
  <c r="AM40" i="12"/>
  <c r="AI40" i="12"/>
  <c r="BA39" i="12"/>
  <c r="AW39" i="12"/>
  <c r="AS39" i="12"/>
  <c r="AO39" i="12"/>
  <c r="AK39" i="12"/>
  <c r="AG39" i="12"/>
  <c r="BC38" i="12"/>
  <c r="AY38" i="12"/>
  <c r="AU38" i="12"/>
  <c r="AQ38" i="12"/>
  <c r="AM38" i="12"/>
  <c r="AI38" i="12"/>
  <c r="BA37" i="12"/>
  <c r="AW37" i="12"/>
  <c r="AS37" i="12"/>
  <c r="AO37" i="12"/>
  <c r="AK37" i="12"/>
  <c r="AG37" i="12"/>
  <c r="BC36" i="12"/>
  <c r="AY36" i="12"/>
  <c r="AU36" i="12"/>
  <c r="AQ36" i="12"/>
  <c r="AM36" i="12"/>
  <c r="AI36" i="12"/>
  <c r="BB49" i="12"/>
  <c r="AL49" i="12"/>
  <c r="AZ48" i="12"/>
  <c r="AR48" i="12"/>
  <c r="AJ48" i="12"/>
  <c r="BB47" i="12"/>
  <c r="AT47" i="12"/>
  <c r="AL47" i="12"/>
  <c r="AV46" i="12"/>
  <c r="AN46" i="12"/>
  <c r="AF46" i="12"/>
  <c r="AX45" i="12"/>
  <c r="AP45" i="12"/>
  <c r="AH45" i="12"/>
  <c r="AZ44" i="12"/>
  <c r="AR44" i="12"/>
  <c r="AJ44" i="12"/>
  <c r="BB43" i="12"/>
  <c r="AT43" i="12"/>
  <c r="AL43" i="12"/>
  <c r="AZ42" i="12"/>
  <c r="AT42" i="12"/>
  <c r="AO42" i="12"/>
  <c r="AK42" i="12"/>
  <c r="AG42" i="12"/>
  <c r="BC41" i="12"/>
  <c r="AY41" i="12"/>
  <c r="AU41" i="12"/>
  <c r="AQ41" i="12"/>
  <c r="AM41" i="12"/>
  <c r="AI41" i="12"/>
  <c r="BA40" i="12"/>
  <c r="AW40" i="12"/>
  <c r="AS40" i="12"/>
  <c r="AO40" i="12"/>
  <c r="AK40" i="12"/>
  <c r="AG40" i="12"/>
  <c r="BC39" i="12"/>
  <c r="AY39" i="12"/>
  <c r="AP49" i="12"/>
  <c r="AT48" i="12"/>
  <c r="AN47" i="12"/>
  <c r="AX46" i="12"/>
  <c r="AH46" i="12"/>
  <c r="AR45" i="12"/>
  <c r="BB44" i="12"/>
  <c r="AL44" i="12"/>
  <c r="AV43" i="12"/>
  <c r="AF43" i="12"/>
  <c r="AV42" i="12"/>
  <c r="AL42" i="12"/>
  <c r="AV41" i="12"/>
  <c r="AN41" i="12"/>
  <c r="AF41" i="12"/>
  <c r="AX40" i="12"/>
  <c r="AP40" i="12"/>
  <c r="AH40" i="12"/>
  <c r="AZ39" i="12"/>
  <c r="AT39" i="12"/>
  <c r="AN39" i="12"/>
  <c r="AI39" i="12"/>
  <c r="AX38" i="12"/>
  <c r="AS38" i="12"/>
  <c r="AN38" i="12"/>
  <c r="AH38" i="12"/>
  <c r="BC37" i="12"/>
  <c r="AX37" i="12"/>
  <c r="AR37" i="12"/>
  <c r="AM37" i="12"/>
  <c r="AH37" i="12"/>
  <c r="BB36" i="12"/>
  <c r="AW36" i="12"/>
  <c r="AR36" i="12"/>
  <c r="AL36" i="12"/>
  <c r="AG36" i="12"/>
  <c r="BC35" i="12"/>
  <c r="AY35" i="12"/>
  <c r="AU35" i="12"/>
  <c r="AQ35" i="12"/>
  <c r="AM35" i="12"/>
  <c r="AI35" i="12"/>
  <c r="BA34" i="12"/>
  <c r="AW34" i="12"/>
  <c r="AS34" i="12"/>
  <c r="AO34" i="12"/>
  <c r="AK34" i="12"/>
  <c r="AG34" i="12"/>
  <c r="BC33" i="12"/>
  <c r="AY33" i="12"/>
  <c r="AU33" i="12"/>
  <c r="AQ33" i="12"/>
  <c r="AM33" i="12"/>
  <c r="AI33" i="12"/>
  <c r="BA32" i="12"/>
  <c r="AW32" i="12"/>
  <c r="AS32" i="12"/>
  <c r="AO32" i="12"/>
  <c r="AK32" i="12"/>
  <c r="AG32" i="12"/>
  <c r="BC31" i="12"/>
  <c r="AY31" i="12"/>
  <c r="AU31" i="12"/>
  <c r="AQ31" i="12"/>
  <c r="AM31" i="12"/>
  <c r="AI31" i="12"/>
  <c r="BA30" i="12"/>
  <c r="AW30" i="12"/>
  <c r="AS30" i="12"/>
  <c r="AO30" i="12"/>
  <c r="AK30" i="12"/>
  <c r="AG30" i="12"/>
  <c r="BC29" i="12"/>
  <c r="AY29" i="12"/>
  <c r="AU29" i="12"/>
  <c r="AQ29" i="12"/>
  <c r="AM29" i="12"/>
  <c r="AI29" i="12"/>
  <c r="BA28" i="12"/>
  <c r="AW28" i="12"/>
  <c r="AS28" i="12"/>
  <c r="AO28" i="12"/>
  <c r="AK28" i="12"/>
  <c r="AG28" i="12"/>
  <c r="BC27" i="12"/>
  <c r="AY27" i="12"/>
  <c r="AU27" i="12"/>
  <c r="AQ27" i="12"/>
  <c r="AM27" i="12"/>
  <c r="AI27" i="12"/>
  <c r="BA26" i="12"/>
  <c r="AW26" i="12"/>
  <c r="AS26" i="12"/>
  <c r="AO26" i="12"/>
  <c r="AK26" i="12"/>
  <c r="AG26" i="12"/>
  <c r="BC25" i="12"/>
  <c r="AY25" i="12"/>
  <c r="AU25" i="12"/>
  <c r="AQ25" i="12"/>
  <c r="AM25" i="12"/>
  <c r="AI25" i="12"/>
  <c r="BA24" i="12"/>
  <c r="AW24" i="12"/>
  <c r="AS24" i="12"/>
  <c r="AO24" i="12"/>
  <c r="AK24" i="12"/>
  <c r="AG24" i="12"/>
  <c r="BC23" i="12"/>
  <c r="AY23" i="12"/>
  <c r="AU23" i="12"/>
  <c r="AQ23" i="12"/>
  <c r="AM23" i="12"/>
  <c r="AI23" i="12"/>
  <c r="BA22" i="12"/>
  <c r="AW22" i="12"/>
  <c r="AS22" i="12"/>
  <c r="AO22" i="12"/>
  <c r="AK22" i="12"/>
  <c r="AG22" i="12"/>
  <c r="BC21" i="12"/>
  <c r="AY21" i="12"/>
  <c r="AU21" i="12"/>
  <c r="AQ21" i="12"/>
  <c r="AM21" i="12"/>
  <c r="AI21" i="12"/>
  <c r="BA20" i="12"/>
  <c r="AW20" i="12"/>
  <c r="AS20" i="12"/>
  <c r="AO20" i="12"/>
  <c r="AK20" i="12"/>
  <c r="AG20" i="12"/>
  <c r="BC19" i="12"/>
  <c r="AH49" i="12"/>
  <c r="AP48" i="12"/>
  <c r="AZ47" i="12"/>
  <c r="AJ47" i="12"/>
  <c r="AT46" i="12"/>
  <c r="AN45" i="12"/>
  <c r="AX44" i="12"/>
  <c r="AH44" i="12"/>
  <c r="AR43" i="12"/>
  <c r="AS42" i="12"/>
  <c r="AJ42" i="12"/>
  <c r="BB41" i="12"/>
  <c r="AT41" i="12"/>
  <c r="AL41" i="12"/>
  <c r="AV40" i="12"/>
  <c r="AN40" i="12"/>
  <c r="AF40" i="12"/>
  <c r="AX39" i="12"/>
  <c r="AR39" i="12"/>
  <c r="AM39" i="12"/>
  <c r="AH39" i="12"/>
  <c r="BB38" i="12"/>
  <c r="AW38" i="12"/>
  <c r="AR38" i="12"/>
  <c r="AL38" i="12"/>
  <c r="AG38" i="12"/>
  <c r="BB37" i="12"/>
  <c r="AV37" i="12"/>
  <c r="AQ37" i="12"/>
  <c r="AL37" i="12"/>
  <c r="AF37" i="12"/>
  <c r="BA36" i="12"/>
  <c r="AV36" i="12"/>
  <c r="AP36" i="12"/>
  <c r="AK36" i="12"/>
  <c r="AF36" i="12"/>
  <c r="BB35" i="12"/>
  <c r="AX35" i="12"/>
  <c r="AT35" i="12"/>
  <c r="AP35" i="12"/>
  <c r="AL35" i="12"/>
  <c r="AH35" i="12"/>
  <c r="AZ34" i="12"/>
  <c r="AV34" i="12"/>
  <c r="AR34" i="12"/>
  <c r="AN34" i="12"/>
  <c r="AJ34" i="12"/>
  <c r="AF34" i="12"/>
  <c r="BB33" i="12"/>
  <c r="AX33" i="12"/>
  <c r="AT33" i="12"/>
  <c r="AP33" i="12"/>
  <c r="AL33" i="12"/>
  <c r="AH33" i="12"/>
  <c r="AZ32" i="12"/>
  <c r="AV32" i="12"/>
  <c r="AR32" i="12"/>
  <c r="AN32" i="12"/>
  <c r="AJ32" i="12"/>
  <c r="AF32" i="12"/>
  <c r="BB31" i="12"/>
  <c r="AX31" i="12"/>
  <c r="AT31" i="12"/>
  <c r="AP31" i="12"/>
  <c r="AL31" i="12"/>
  <c r="AH31" i="12"/>
  <c r="AZ30" i="12"/>
  <c r="AV30" i="12"/>
  <c r="AR30" i="12"/>
  <c r="AN30" i="12"/>
  <c r="AJ30" i="12"/>
  <c r="AF30" i="12"/>
  <c r="BB29" i="12"/>
  <c r="AX29" i="12"/>
  <c r="AT29" i="12"/>
  <c r="AP29" i="12"/>
  <c r="AL29" i="12"/>
  <c r="AH29" i="12"/>
  <c r="AZ28" i="12"/>
  <c r="AV28" i="12"/>
  <c r="AR28" i="12"/>
  <c r="AN28" i="12"/>
  <c r="AJ28" i="12"/>
  <c r="AF28" i="12"/>
  <c r="BB27" i="12"/>
  <c r="AX27" i="12"/>
  <c r="AT27" i="12"/>
  <c r="AP27" i="12"/>
  <c r="AL27" i="12"/>
  <c r="AH27" i="12"/>
  <c r="AZ26" i="12"/>
  <c r="AV26" i="12"/>
  <c r="AR26" i="12"/>
  <c r="AN26" i="12"/>
  <c r="AJ26" i="12"/>
  <c r="AF26" i="12"/>
  <c r="BB25" i="12"/>
  <c r="AX25" i="12"/>
  <c r="AT25" i="12"/>
  <c r="AP25" i="12"/>
  <c r="AL25" i="12"/>
  <c r="AH25" i="12"/>
  <c r="AZ24" i="12"/>
  <c r="AV24" i="12"/>
  <c r="AR24" i="12"/>
  <c r="AN24" i="12"/>
  <c r="AJ24" i="12"/>
  <c r="AF24" i="12"/>
  <c r="BB23" i="12"/>
  <c r="AX23" i="12"/>
  <c r="AT23" i="12"/>
  <c r="AP23" i="12"/>
  <c r="AL23" i="12"/>
  <c r="AH23" i="12"/>
  <c r="AZ22" i="12"/>
  <c r="AV22" i="12"/>
  <c r="AR22" i="12"/>
  <c r="AN22" i="12"/>
  <c r="AJ22" i="12"/>
  <c r="AF22" i="12"/>
  <c r="BB21" i="12"/>
  <c r="AX21" i="12"/>
  <c r="AT21" i="12"/>
  <c r="AP21" i="12"/>
  <c r="AL21" i="12"/>
  <c r="AH21" i="12"/>
  <c r="AZ20" i="12"/>
  <c r="AV20" i="12"/>
  <c r="AR20" i="12"/>
  <c r="AN20" i="12"/>
  <c r="AJ20" i="12"/>
  <c r="AF20" i="12"/>
  <c r="BB19" i="12"/>
  <c r="AX19" i="12"/>
  <c r="AT19" i="12"/>
  <c r="AP19" i="12"/>
  <c r="AL19" i="12"/>
  <c r="AH19" i="12"/>
  <c r="AZ18" i="12"/>
  <c r="AV18" i="12"/>
  <c r="AR18" i="12"/>
  <c r="AN18" i="12"/>
  <c r="AJ18" i="12"/>
  <c r="AF18" i="12"/>
  <c r="BB17" i="12"/>
  <c r="AX17" i="12"/>
  <c r="AT17" i="12"/>
  <c r="AP17" i="12"/>
  <c r="BB48" i="12"/>
  <c r="AV47" i="12"/>
  <c r="AP46" i="12"/>
  <c r="AJ45" i="12"/>
  <c r="BA42" i="12"/>
  <c r="AH42" i="12"/>
  <c r="AR41" i="12"/>
  <c r="BB40" i="12"/>
  <c r="AL40" i="12"/>
  <c r="AV39" i="12"/>
  <c r="AL39" i="12"/>
  <c r="BA38" i="12"/>
  <c r="AP38" i="12"/>
  <c r="AF38" i="12"/>
  <c r="AU37" i="12"/>
  <c r="AJ37" i="12"/>
  <c r="AZ36" i="12"/>
  <c r="AO36" i="12"/>
  <c r="AW35" i="12"/>
  <c r="AO35" i="12"/>
  <c r="AG35" i="12"/>
  <c r="AY34" i="12"/>
  <c r="AQ34" i="12"/>
  <c r="AI34" i="12"/>
  <c r="BA33" i="12"/>
  <c r="AS33" i="12"/>
  <c r="AK33" i="12"/>
  <c r="BC32" i="12"/>
  <c r="AU32" i="12"/>
  <c r="AM32" i="12"/>
  <c r="AW31" i="12"/>
  <c r="AO31" i="12"/>
  <c r="AG31" i="12"/>
  <c r="AY30" i="12"/>
  <c r="AQ30" i="12"/>
  <c r="AI30" i="12"/>
  <c r="BA29" i="12"/>
  <c r="AS29" i="12"/>
  <c r="AK29" i="12"/>
  <c r="BC28" i="12"/>
  <c r="AU28" i="12"/>
  <c r="AM28" i="12"/>
  <c r="AW27" i="12"/>
  <c r="AO27" i="12"/>
  <c r="AG27" i="12"/>
  <c r="AY26" i="12"/>
  <c r="AQ26" i="12"/>
  <c r="AI26" i="12"/>
  <c r="BA25" i="12"/>
  <c r="AS25" i="12"/>
  <c r="AK25" i="12"/>
  <c r="BC24" i="12"/>
  <c r="AU24" i="12"/>
  <c r="AM24" i="12"/>
  <c r="AW23" i="12"/>
  <c r="AO23" i="12"/>
  <c r="AG23" i="12"/>
  <c r="AY22" i="12"/>
  <c r="AQ22" i="12"/>
  <c r="AI22" i="12"/>
  <c r="BA21" i="12"/>
  <c r="AS21" i="12"/>
  <c r="AK21" i="12"/>
  <c r="BC20" i="12"/>
  <c r="AU20" i="12"/>
  <c r="AM20" i="12"/>
  <c r="AY19" i="12"/>
  <c r="AS19" i="12"/>
  <c r="AN19" i="12"/>
  <c r="AI19" i="12"/>
  <c r="BC18" i="12"/>
  <c r="AX18" i="12"/>
  <c r="AS18" i="12"/>
  <c r="AM18" i="12"/>
  <c r="AH18" i="12"/>
  <c r="BC17" i="12"/>
  <c r="AW17" i="12"/>
  <c r="AR17" i="12"/>
  <c r="AM17" i="12"/>
  <c r="AI17" i="12"/>
  <c r="BA16" i="12"/>
  <c r="AW16" i="12"/>
  <c r="AS16" i="12"/>
  <c r="AO16" i="12"/>
  <c r="AK16" i="12"/>
  <c r="AG16" i="12"/>
  <c r="BC15" i="12"/>
  <c r="AY15" i="12"/>
  <c r="AU15" i="12"/>
  <c r="AQ15" i="12"/>
  <c r="AM15" i="12"/>
  <c r="AI15" i="12"/>
  <c r="BA14" i="12"/>
  <c r="AW14" i="12"/>
  <c r="AS14" i="12"/>
  <c r="AO14" i="12"/>
  <c r="AK14" i="12"/>
  <c r="AG14" i="12"/>
  <c r="BC13" i="12"/>
  <c r="AY13" i="12"/>
  <c r="AU13" i="12"/>
  <c r="AQ13" i="12"/>
  <c r="AM13" i="12"/>
  <c r="AI13" i="12"/>
  <c r="BA12" i="12"/>
  <c r="AW12" i="12"/>
  <c r="AS12" i="12"/>
  <c r="AO12" i="12"/>
  <c r="AK12" i="12"/>
  <c r="AG12" i="12"/>
  <c r="BC11" i="12"/>
  <c r="AY11" i="12"/>
  <c r="AU11" i="12"/>
  <c r="AQ11" i="12"/>
  <c r="AM11" i="12"/>
  <c r="AI11" i="12"/>
  <c r="BA10" i="12"/>
  <c r="AW10" i="12"/>
  <c r="AS10" i="12"/>
  <c r="AO10" i="12"/>
  <c r="AK10" i="12"/>
  <c r="AG10" i="12"/>
  <c r="BC9" i="12"/>
  <c r="AY9" i="12"/>
  <c r="AU9" i="12"/>
  <c r="AQ9" i="12"/>
  <c r="AM9" i="12"/>
  <c r="AI9" i="12"/>
  <c r="BA8" i="12"/>
  <c r="AW8" i="12"/>
  <c r="AS8" i="12"/>
  <c r="AO8" i="12"/>
  <c r="AK8" i="12"/>
  <c r="AG8" i="12"/>
  <c r="AX48" i="12"/>
  <c r="AR47" i="12"/>
  <c r="AL46" i="12"/>
  <c r="AF45" i="12"/>
  <c r="AZ43" i="12"/>
  <c r="AX42" i="12"/>
  <c r="AF42" i="12"/>
  <c r="AP41" i="12"/>
  <c r="AZ40" i="12"/>
  <c r="AJ40" i="12"/>
  <c r="AU39" i="12"/>
  <c r="AL48" i="12"/>
  <c r="AF47" i="12"/>
  <c r="AZ45" i="12"/>
  <c r="AT44" i="12"/>
  <c r="AN43" i="12"/>
  <c r="AP42" i="12"/>
  <c r="AZ41" i="12"/>
  <c r="AJ41" i="12"/>
  <c r="AT40" i="12"/>
  <c r="AQ39" i="12"/>
  <c r="AF39" i="12"/>
  <c r="AV38" i="12"/>
  <c r="AK38" i="12"/>
  <c r="AZ37" i="12"/>
  <c r="AP37" i="12"/>
  <c r="AT36" i="12"/>
  <c r="AJ36" i="12"/>
  <c r="BA35" i="12"/>
  <c r="AS35" i="12"/>
  <c r="AK35" i="12"/>
  <c r="BC34" i="12"/>
  <c r="AU34" i="12"/>
  <c r="AM34" i="12"/>
  <c r="AW33" i="12"/>
  <c r="AO33" i="12"/>
  <c r="AG33" i="12"/>
  <c r="AY32" i="12"/>
  <c r="AQ32" i="12"/>
  <c r="AI32" i="12"/>
  <c r="BA31" i="12"/>
  <c r="AS31" i="12"/>
  <c r="AK31" i="12"/>
  <c r="BC30" i="12"/>
  <c r="AU30" i="12"/>
  <c r="AM30" i="12"/>
  <c r="AW29" i="12"/>
  <c r="AO29" i="12"/>
  <c r="AG29" i="12"/>
  <c r="AY28" i="12"/>
  <c r="AQ28" i="12"/>
  <c r="AI28" i="12"/>
  <c r="BA27" i="12"/>
  <c r="AS27" i="12"/>
  <c r="AK27" i="12"/>
  <c r="BC26" i="12"/>
  <c r="AU26" i="12"/>
  <c r="AM26" i="12"/>
  <c r="AW25" i="12"/>
  <c r="AO25" i="12"/>
  <c r="AG25" i="12"/>
  <c r="AY24" i="12"/>
  <c r="AQ24" i="12"/>
  <c r="AI24" i="12"/>
  <c r="BA23" i="12"/>
  <c r="AS23" i="12"/>
  <c r="AK23" i="12"/>
  <c r="BC22" i="12"/>
  <c r="AU22" i="12"/>
  <c r="AM22" i="12"/>
  <c r="AW21" i="12"/>
  <c r="AO21" i="12"/>
  <c r="AG21" i="12"/>
  <c r="AY20" i="12"/>
  <c r="AQ20" i="12"/>
  <c r="AI20" i="12"/>
  <c r="BA19" i="12"/>
  <c r="AV19" i="12"/>
  <c r="AQ19" i="12"/>
  <c r="AK19" i="12"/>
  <c r="AF19" i="12"/>
  <c r="BA18" i="12"/>
  <c r="AU18" i="12"/>
  <c r="AP18" i="12"/>
  <c r="AK18" i="12"/>
  <c r="AZ17" i="12"/>
  <c r="AU17" i="12"/>
  <c r="AO17" i="12"/>
  <c r="AK17" i="12"/>
  <c r="AG17" i="12"/>
  <c r="BC16" i="12"/>
  <c r="AY16" i="12"/>
  <c r="AU16" i="12"/>
  <c r="AQ16" i="12"/>
  <c r="AM16" i="12"/>
  <c r="AI16" i="12"/>
  <c r="BA15" i="12"/>
  <c r="AW15" i="12"/>
  <c r="AS15" i="12"/>
  <c r="AO15" i="12"/>
  <c r="AK15" i="12"/>
  <c r="AG15" i="12"/>
  <c r="BC14" i="12"/>
  <c r="AY14" i="12"/>
  <c r="AU14" i="12"/>
  <c r="AQ14" i="12"/>
  <c r="AM14" i="12"/>
  <c r="AI14" i="12"/>
  <c r="BA13" i="12"/>
  <c r="AW13" i="12"/>
  <c r="AS13" i="12"/>
  <c r="AO13" i="12"/>
  <c r="AK13" i="12"/>
  <c r="AG13" i="12"/>
  <c r="BC12" i="12"/>
  <c r="AY12" i="12"/>
  <c r="AU12" i="12"/>
  <c r="AQ12" i="12"/>
  <c r="AM12" i="12"/>
  <c r="AI12" i="12"/>
  <c r="BA11" i="12"/>
  <c r="AW11" i="12"/>
  <c r="AS11" i="12"/>
  <c r="AO11" i="12"/>
  <c r="AK11" i="12"/>
  <c r="AG11" i="12"/>
  <c r="BC10" i="12"/>
  <c r="AY10" i="12"/>
  <c r="AU10" i="12"/>
  <c r="AQ10" i="12"/>
  <c r="AM10" i="12"/>
  <c r="AI10" i="12"/>
  <c r="BA9" i="12"/>
  <c r="AW9" i="12"/>
  <c r="AS9" i="12"/>
  <c r="AO9" i="12"/>
  <c r="AK9" i="12"/>
  <c r="AG9" i="12"/>
  <c r="BC8" i="12"/>
  <c r="AY8" i="12"/>
  <c r="AU8" i="12"/>
  <c r="AQ8" i="12"/>
  <c r="AM8" i="12"/>
  <c r="AI8" i="12"/>
  <c r="AX49" i="12"/>
  <c r="AH48" i="12"/>
  <c r="BB46" i="12"/>
  <c r="AV45" i="12"/>
  <c r="AP44" i="12"/>
  <c r="AJ43" i="12"/>
  <c r="AN42" i="12"/>
  <c r="AX41" i="12"/>
  <c r="AH41" i="12"/>
  <c r="AR40" i="12"/>
  <c r="BB39" i="12"/>
  <c r="AP39" i="12"/>
  <c r="AT38" i="12"/>
  <c r="AJ38" i="12"/>
  <c r="AY37" i="12"/>
  <c r="AL8" i="12"/>
  <c r="BB8" i="12"/>
  <c r="AR9" i="12"/>
  <c r="AH10" i="12"/>
  <c r="AX10" i="12"/>
  <c r="AN11" i="12"/>
  <c r="BE11" i="12"/>
  <c r="G13" i="13" s="1"/>
  <c r="I13" i="13" s="1"/>
  <c r="AT12" i="12"/>
  <c r="AJ13" i="12"/>
  <c r="AZ13" i="12"/>
  <c r="AP14" i="12"/>
  <c r="AF15" i="12"/>
  <c r="AV15" i="12"/>
  <c r="AL16" i="12"/>
  <c r="BB16" i="12"/>
  <c r="AS17" i="12"/>
  <c r="AO18" i="12"/>
  <c r="AJ19" i="12"/>
  <c r="AH20" i="12"/>
  <c r="AN21" i="12"/>
  <c r="AT22" i="12"/>
  <c r="AZ23" i="12"/>
  <c r="AF25" i="12"/>
  <c r="AL26" i="12"/>
  <c r="AR27" i="12"/>
  <c r="AX28" i="12"/>
  <c r="BE29" i="12"/>
  <c r="G31" i="13" s="1"/>
  <c r="I31" i="13" s="1"/>
  <c r="AJ31" i="12"/>
  <c r="AP32" i="12"/>
  <c r="AV33" i="12"/>
  <c r="BB34" i="12"/>
  <c r="AR35" i="12"/>
  <c r="BE36" i="12"/>
  <c r="G38" i="13" s="1"/>
  <c r="I38" i="13" s="1"/>
  <c r="AV8" i="12"/>
  <c r="AL9" i="12"/>
  <c r="BB9" i="12"/>
  <c r="AR10" i="12"/>
  <c r="AH11" i="12"/>
  <c r="AX11" i="12"/>
  <c r="AN12" i="12"/>
  <c r="BE12" i="12"/>
  <c r="BI12" i="12" s="1"/>
  <c r="AT13" i="12"/>
  <c r="AJ14" i="12"/>
  <c r="AZ14" i="12"/>
  <c r="AP15" i="12"/>
  <c r="AF16" i="12"/>
  <c r="AV16" i="12"/>
  <c r="AL17" i="12"/>
  <c r="AG18" i="12"/>
  <c r="BB18" i="12"/>
  <c r="AW19" i="12"/>
  <c r="BB20" i="12"/>
  <c r="AH22" i="12"/>
  <c r="AN23" i="12"/>
  <c r="AT24" i="12"/>
  <c r="AZ25" i="12"/>
  <c r="AF27" i="12"/>
  <c r="AL28" i="12"/>
  <c r="AR29" i="12"/>
  <c r="AX30" i="12"/>
  <c r="BE31" i="12"/>
  <c r="G33" i="13" s="1"/>
  <c r="I33" i="13" s="1"/>
  <c r="AJ33" i="12"/>
  <c r="AP34" i="12"/>
  <c r="AV35" i="12"/>
  <c r="AI37" i="12"/>
  <c r="AH8" i="12"/>
  <c r="AP8" i="12"/>
  <c r="AX8" i="12"/>
  <c r="AF9" i="12"/>
  <c r="AN9" i="12"/>
  <c r="AV9" i="12"/>
  <c r="BE9" i="12"/>
  <c r="BI9" i="12" s="1"/>
  <c r="AL10" i="12"/>
  <c r="AT10" i="12"/>
  <c r="BB10" i="12"/>
  <c r="AJ11" i="12"/>
  <c r="AR11" i="12"/>
  <c r="AZ11" i="12"/>
  <c r="AH12" i="12"/>
  <c r="AP12" i="12"/>
  <c r="AX12" i="12"/>
  <c r="AF13" i="12"/>
  <c r="AN13" i="12"/>
  <c r="AV13" i="12"/>
  <c r="BE13" i="12"/>
  <c r="BI13" i="12" s="1"/>
  <c r="AL14" i="12"/>
  <c r="AT14" i="12"/>
  <c r="BB14" i="12"/>
  <c r="AJ15" i="12"/>
  <c r="AR15" i="12"/>
  <c r="AZ15" i="12"/>
  <c r="AH16" i="12"/>
  <c r="AP16" i="12"/>
  <c r="AX16" i="12"/>
  <c r="AF17" i="12"/>
  <c r="AN17" i="12"/>
  <c r="AY17" i="12"/>
  <c r="AI18" i="12"/>
  <c r="AT18" i="12"/>
  <c r="BG18" i="12"/>
  <c r="BK18" i="12" s="1"/>
  <c r="AO19" i="12"/>
  <c r="AZ19" i="12"/>
  <c r="AP20" i="12"/>
  <c r="AF21" i="12"/>
  <c r="AV21" i="12"/>
  <c r="AL22" i="12"/>
  <c r="BB22" i="12"/>
  <c r="AR23" i="12"/>
  <c r="AH24" i="12"/>
  <c r="AX24" i="12"/>
  <c r="AN25" i="12"/>
  <c r="BE25" i="12"/>
  <c r="BI25" i="12" s="1"/>
  <c r="AT26" i="12"/>
  <c r="AJ27" i="12"/>
  <c r="AZ27" i="12"/>
  <c r="AP28" i="12"/>
  <c r="AF29" i="12"/>
  <c r="AV29" i="12"/>
  <c r="AL30" i="12"/>
  <c r="BB30" i="12"/>
  <c r="AR31" i="12"/>
  <c r="AH32" i="12"/>
  <c r="AX32" i="12"/>
  <c r="AN33" i="12"/>
  <c r="AT34" i="12"/>
  <c r="AJ35" i="12"/>
  <c r="AZ35" i="12"/>
  <c r="AS36" i="12"/>
  <c r="AN37" i="12"/>
  <c r="AZ38" i="12"/>
  <c r="BG49" i="12"/>
  <c r="BE49" i="12"/>
  <c r="BG48" i="12"/>
  <c r="BG46" i="12"/>
  <c r="K48" i="13" s="1"/>
  <c r="BG44" i="12"/>
  <c r="K46" i="13" s="1"/>
  <c r="BG47" i="12"/>
  <c r="BG45" i="12"/>
  <c r="K47" i="13" s="1"/>
  <c r="BG43" i="12"/>
  <c r="BE48" i="12"/>
  <c r="G51" i="13" s="1"/>
  <c r="I51" i="13" s="1"/>
  <c r="BE44" i="12"/>
  <c r="BG41" i="12"/>
  <c r="K43" i="13" s="1"/>
  <c r="BG39" i="12"/>
  <c r="BK39" i="12" s="1"/>
  <c r="BG37" i="12"/>
  <c r="K39" i="13" s="1"/>
  <c r="BE46" i="12"/>
  <c r="G48" i="13" s="1"/>
  <c r="I48" i="13" s="1"/>
  <c r="BG42" i="12"/>
  <c r="K44" i="13" s="1"/>
  <c r="BG40" i="12"/>
  <c r="BK40" i="12" s="1"/>
  <c r="BE47" i="12"/>
  <c r="BE41" i="12"/>
  <c r="BI41" i="12" s="1"/>
  <c r="BE38" i="12"/>
  <c r="G40" i="13" s="1"/>
  <c r="I40" i="13" s="1"/>
  <c r="BG34" i="12"/>
  <c r="K36" i="13" s="1"/>
  <c r="BG32" i="12"/>
  <c r="BK32" i="12" s="1"/>
  <c r="BG30" i="12"/>
  <c r="BK30" i="12" s="1"/>
  <c r="BG28" i="12"/>
  <c r="K30" i="13" s="1"/>
  <c r="BG26" i="12"/>
  <c r="K28" i="13" s="1"/>
  <c r="BG24" i="12"/>
  <c r="K26" i="13" s="1"/>
  <c r="BG22" i="12"/>
  <c r="BK22" i="12" s="1"/>
  <c r="BG20" i="12"/>
  <c r="K22" i="13" s="1"/>
  <c r="BE45" i="12"/>
  <c r="G47" i="13" s="1"/>
  <c r="I47" i="13" s="1"/>
  <c r="BE42" i="12"/>
  <c r="G44" i="13" s="1"/>
  <c r="I44" i="13" s="1"/>
  <c r="BE40" i="12"/>
  <c r="G42" i="13" s="1"/>
  <c r="I42" i="13" s="1"/>
  <c r="BE34" i="12"/>
  <c r="G36" i="13" s="1"/>
  <c r="I36" i="13" s="1"/>
  <c r="BE32" i="12"/>
  <c r="G34" i="13" s="1"/>
  <c r="I34" i="13" s="1"/>
  <c r="BE30" i="12"/>
  <c r="G32" i="13" s="1"/>
  <c r="I32" i="13" s="1"/>
  <c r="BE28" i="12"/>
  <c r="BI28" i="12" s="1"/>
  <c r="BE26" i="12"/>
  <c r="BI26" i="12" s="1"/>
  <c r="BE24" i="12"/>
  <c r="G26" i="13" s="1"/>
  <c r="I26" i="13" s="1"/>
  <c r="BE22" i="12"/>
  <c r="BI22" i="12" s="1"/>
  <c r="BE20" i="12"/>
  <c r="G22" i="13" s="1"/>
  <c r="I22" i="13" s="1"/>
  <c r="BE18" i="12"/>
  <c r="BI18" i="12" s="1"/>
  <c r="BE43" i="12"/>
  <c r="BG35" i="12"/>
  <c r="BK35" i="12" s="1"/>
  <c r="BG31" i="12"/>
  <c r="K33" i="13" s="1"/>
  <c r="BG27" i="12"/>
  <c r="K29" i="13" s="1"/>
  <c r="BG23" i="12"/>
  <c r="BK23" i="12" s="1"/>
  <c r="BG19" i="12"/>
  <c r="K21" i="13" s="1"/>
  <c r="BG16" i="12"/>
  <c r="BK16" i="12" s="1"/>
  <c r="BG14" i="12"/>
  <c r="BK14" i="12" s="1"/>
  <c r="BG12" i="12"/>
  <c r="K14" i="13" s="1"/>
  <c r="BG10" i="12"/>
  <c r="BK10" i="12" s="1"/>
  <c r="BG8" i="12"/>
  <c r="BE39" i="12"/>
  <c r="BI39" i="12" s="1"/>
  <c r="BG36" i="12"/>
  <c r="BK36" i="12" s="1"/>
  <c r="BG33" i="12"/>
  <c r="K35" i="13" s="1"/>
  <c r="BG29" i="12"/>
  <c r="BK29" i="12" s="1"/>
  <c r="BG25" i="12"/>
  <c r="BK25" i="12" s="1"/>
  <c r="BG21" i="12"/>
  <c r="K23" i="13" s="1"/>
  <c r="BG17" i="12"/>
  <c r="K19" i="13" s="1"/>
  <c r="BG15" i="12"/>
  <c r="BK15" i="12" s="1"/>
  <c r="BG13" i="12"/>
  <c r="BK13" i="12" s="1"/>
  <c r="BG11" i="12"/>
  <c r="BK11" i="12" s="1"/>
  <c r="BG9" i="12"/>
  <c r="K11" i="13" s="1"/>
  <c r="BG38" i="12"/>
  <c r="K40" i="13" s="1"/>
  <c r="AT8" i="12"/>
  <c r="AJ9" i="12"/>
  <c r="AZ9" i="12"/>
  <c r="AP10" i="12"/>
  <c r="AF11" i="12"/>
  <c r="AV11" i="12"/>
  <c r="AL12" i="12"/>
  <c r="BB12" i="12"/>
  <c r="AR13" i="12"/>
  <c r="AH14" i="12"/>
  <c r="AX14" i="12"/>
  <c r="AN15" i="12"/>
  <c r="BE15" i="12"/>
  <c r="BI15" i="12" s="1"/>
  <c r="AT16" i="12"/>
  <c r="AJ17" i="12"/>
  <c r="BE17" i="12"/>
  <c r="G19" i="13" s="1"/>
  <c r="I19" i="13" s="1"/>
  <c r="AY18" i="12"/>
  <c r="AU19" i="12"/>
  <c r="AX20" i="12"/>
  <c r="BE21" i="12"/>
  <c r="G23" i="13" s="1"/>
  <c r="I23" i="13" s="1"/>
  <c r="AJ23" i="12"/>
  <c r="AP24" i="12"/>
  <c r="AV25" i="12"/>
  <c r="BB26" i="12"/>
  <c r="AH28" i="12"/>
  <c r="AN29" i="12"/>
  <c r="AT30" i="12"/>
  <c r="AZ31" i="12"/>
  <c r="AF33" i="12"/>
  <c r="AL34" i="12"/>
  <c r="AH36" i="12"/>
  <c r="BE37" i="12"/>
  <c r="G39" i="13" s="1"/>
  <c r="I39" i="13" s="1"/>
  <c r="AN8" i="12"/>
  <c r="AT9" i="12"/>
  <c r="AJ10" i="12"/>
  <c r="AZ10" i="12"/>
  <c r="AP11" i="12"/>
  <c r="AF12" i="12"/>
  <c r="AV12" i="12"/>
  <c r="AL13" i="12"/>
  <c r="BB13" i="12"/>
  <c r="AR14" i="12"/>
  <c r="AH15" i="12"/>
  <c r="AX15" i="12"/>
  <c r="AN16" i="12"/>
  <c r="BE16" i="12"/>
  <c r="G18" i="13" s="1"/>
  <c r="I18" i="13" s="1"/>
  <c r="AV17" i="12"/>
  <c r="AQ18" i="12"/>
  <c r="AM19" i="12"/>
  <c r="AL20" i="12"/>
  <c r="AR21" i="12"/>
  <c r="AX22" i="12"/>
  <c r="BE23" i="12"/>
  <c r="BI23" i="12" s="1"/>
  <c r="AJ25" i="12"/>
  <c r="AP26" i="12"/>
  <c r="AV27" i="12"/>
  <c r="BB28" i="12"/>
  <c r="AH30" i="12"/>
  <c r="AN31" i="12"/>
  <c r="AT32" i="12"/>
  <c r="AZ33" i="12"/>
  <c r="AF35" i="12"/>
  <c r="AN36" i="12"/>
  <c r="AO38" i="12"/>
  <c r="AJ8" i="12"/>
  <c r="AR8" i="12"/>
  <c r="AZ8" i="12"/>
  <c r="AH9" i="12"/>
  <c r="AP9" i="12"/>
  <c r="AX9" i="12"/>
  <c r="AF10" i="12"/>
  <c r="AN10" i="12"/>
  <c r="AV10" i="12"/>
  <c r="BE10" i="12"/>
  <c r="G12" i="13" s="1"/>
  <c r="I12" i="13" s="1"/>
  <c r="AL11" i="12"/>
  <c r="AT11" i="12"/>
  <c r="BB11" i="12"/>
  <c r="AJ12" i="12"/>
  <c r="AR12" i="12"/>
  <c r="AZ12" i="12"/>
  <c r="AH13" i="12"/>
  <c r="AP13" i="12"/>
  <c r="AX13" i="12"/>
  <c r="AF14" i="12"/>
  <c r="AN14" i="12"/>
  <c r="AV14" i="12"/>
  <c r="BE14" i="12"/>
  <c r="G16" i="13" s="1"/>
  <c r="I16" i="13" s="1"/>
  <c r="AL15" i="12"/>
  <c r="AT15" i="12"/>
  <c r="BB15" i="12"/>
  <c r="AJ16" i="12"/>
  <c r="AR16" i="12"/>
  <c r="AZ16" i="12"/>
  <c r="AH17" i="12"/>
  <c r="AQ17" i="12"/>
  <c r="BA17" i="12"/>
  <c r="AL18" i="12"/>
  <c r="AW18" i="12"/>
  <c r="AG19" i="12"/>
  <c r="AR19" i="12"/>
  <c r="BE19" i="12"/>
  <c r="G21" i="13" s="1"/>
  <c r="I21" i="13" s="1"/>
  <c r="AT20" i="12"/>
  <c r="AJ21" i="12"/>
  <c r="AZ21" i="12"/>
  <c r="AP22" i="12"/>
  <c r="AF23" i="12"/>
  <c r="AV23" i="12"/>
  <c r="AL24" i="12"/>
  <c r="BB24" i="12"/>
  <c r="AR25" i="12"/>
  <c r="AH26" i="12"/>
  <c r="AX26" i="12"/>
  <c r="AN27" i="12"/>
  <c r="BE27" i="12"/>
  <c r="G29" i="13" s="1"/>
  <c r="I29" i="13" s="1"/>
  <c r="AT28" i="12"/>
  <c r="AJ29" i="12"/>
  <c r="AZ29" i="12"/>
  <c r="AP30" i="12"/>
  <c r="AF31" i="12"/>
  <c r="AV31" i="12"/>
  <c r="AL32" i="12"/>
  <c r="BB32" i="12"/>
  <c r="AR33" i="12"/>
  <c r="AH34" i="12"/>
  <c r="AX34" i="12"/>
  <c r="AN35" i="12"/>
  <c r="BE35" i="12"/>
  <c r="G37" i="13" s="1"/>
  <c r="I37" i="13" s="1"/>
  <c r="AX36" i="12"/>
  <c r="AT37" i="12"/>
  <c r="AJ39" i="12"/>
  <c r="BK9" i="12"/>
  <c r="G15" i="13"/>
  <c r="I15" i="13" s="1"/>
  <c r="BI33" i="12"/>
  <c r="G35" i="13"/>
  <c r="I35" i="13" s="1"/>
  <c r="AL7" i="12"/>
  <c r="BB7" i="12"/>
  <c r="AH7" i="12"/>
  <c r="AP7" i="12"/>
  <c r="BC7" i="12"/>
  <c r="AT7" i="12"/>
  <c r="AN7" i="12"/>
  <c r="AR7" i="12"/>
  <c r="AV7" i="12"/>
  <c r="AZ7" i="12"/>
  <c r="AO7" i="12"/>
  <c r="AS7" i="12"/>
  <c r="AW7" i="12"/>
  <c r="BA7" i="12"/>
  <c r="AX7" i="12"/>
  <c r="AI7" i="12"/>
  <c r="AM7" i="12"/>
  <c r="AQ7" i="12"/>
  <c r="AU7" i="12"/>
  <c r="AY7" i="12"/>
  <c r="AF7" i="12"/>
  <c r="AG7" i="12"/>
  <c r="O48" i="13" l="1"/>
  <c r="BI44" i="12"/>
  <c r="G46" i="13"/>
  <c r="I46" i="13" s="1"/>
  <c r="O46" i="13" s="1"/>
  <c r="BK47" i="12"/>
  <c r="K50" i="13"/>
  <c r="K49" i="13"/>
  <c r="BI47" i="12"/>
  <c r="BM47" i="12" s="1"/>
  <c r="G49" i="13"/>
  <c r="I49" i="13" s="1"/>
  <c r="G50" i="13"/>
  <c r="I50" i="13" s="1"/>
  <c r="O50" i="13" s="1"/>
  <c r="BI43" i="12"/>
  <c r="G45" i="13"/>
  <c r="I45" i="13" s="1"/>
  <c r="O47" i="13"/>
  <c r="BK43" i="12"/>
  <c r="K45" i="13"/>
  <c r="BK48" i="12"/>
  <c r="K51" i="13"/>
  <c r="O51" i="13" s="1"/>
  <c r="O21" i="13"/>
  <c r="BM39" i="12"/>
  <c r="O22" i="13"/>
  <c r="K24" i="13"/>
  <c r="BF42" i="12"/>
  <c r="BJ42" i="12" s="1"/>
  <c r="BI31" i="12"/>
  <c r="O23" i="13"/>
  <c r="K18" i="13"/>
  <c r="O18" i="13" s="1"/>
  <c r="BK46" i="12"/>
  <c r="K15" i="13"/>
  <c r="O15" i="13" s="1"/>
  <c r="K37" i="13"/>
  <c r="O37" i="13" s="1"/>
  <c r="K32" i="13"/>
  <c r="O32" i="13" s="1"/>
  <c r="G14" i="13"/>
  <c r="I14" i="13" s="1"/>
  <c r="O14" i="13" s="1"/>
  <c r="BK26" i="12"/>
  <c r="BM26" i="12" s="1"/>
  <c r="BK17" i="12"/>
  <c r="K16" i="13"/>
  <c r="O16" i="13" s="1"/>
  <c r="BK45" i="12"/>
  <c r="BK27" i="12"/>
  <c r="BD38" i="12"/>
  <c r="BH38" i="12" s="1"/>
  <c r="O39" i="13"/>
  <c r="BK34" i="12"/>
  <c r="BI14" i="12"/>
  <c r="BM14" i="12" s="1"/>
  <c r="G28" i="13"/>
  <c r="I28" i="13" s="1"/>
  <c r="O28" i="13" s="1"/>
  <c r="BK33" i="12"/>
  <c r="BM33" i="12" s="1"/>
  <c r="BI34" i="12"/>
  <c r="G20" i="13"/>
  <c r="I20" i="13" s="1"/>
  <c r="BF32" i="12"/>
  <c r="BJ32" i="12" s="1"/>
  <c r="BM13" i="12"/>
  <c r="G43" i="13"/>
  <c r="I43" i="13" s="1"/>
  <c r="O43" i="13" s="1"/>
  <c r="BK49" i="12"/>
  <c r="BI42" i="12"/>
  <c r="G17" i="13"/>
  <c r="I17" i="13" s="1"/>
  <c r="BK38" i="12"/>
  <c r="K27" i="13"/>
  <c r="BI30" i="12"/>
  <c r="BM30" i="12" s="1"/>
  <c r="BI46" i="12"/>
  <c r="BF11" i="12"/>
  <c r="J13" i="13" s="1"/>
  <c r="K41" i="13"/>
  <c r="G41" i="13"/>
  <c r="I41" i="13" s="1"/>
  <c r="BK19" i="12"/>
  <c r="K12" i="13"/>
  <c r="O12" i="13" s="1"/>
  <c r="G24" i="13"/>
  <c r="I24" i="13" s="1"/>
  <c r="BD23" i="12"/>
  <c r="F25" i="13" s="1"/>
  <c r="H25" i="13" s="1"/>
  <c r="BF33" i="12"/>
  <c r="BJ33" i="12" s="1"/>
  <c r="BD41" i="12"/>
  <c r="F43" i="13" s="1"/>
  <c r="H43" i="13" s="1"/>
  <c r="BF47" i="12"/>
  <c r="BD22" i="12"/>
  <c r="BH22" i="12" s="1"/>
  <c r="BF25" i="12"/>
  <c r="BJ25" i="12" s="1"/>
  <c r="BD47" i="12"/>
  <c r="K42" i="13"/>
  <c r="O42" i="13" s="1"/>
  <c r="BD26" i="12"/>
  <c r="F28" i="13" s="1"/>
  <c r="H28" i="13" s="1"/>
  <c r="BD48" i="12"/>
  <c r="BF9" i="12"/>
  <c r="J11" i="13" s="1"/>
  <c r="BD39" i="12"/>
  <c r="BH39" i="12" s="1"/>
  <c r="BF34" i="12"/>
  <c r="J36" i="13" s="1"/>
  <c r="BF40" i="12"/>
  <c r="BJ40" i="12" s="1"/>
  <c r="BF39" i="12"/>
  <c r="BJ39" i="12" s="1"/>
  <c r="O35" i="13"/>
  <c r="G27" i="13"/>
  <c r="I27" i="13" s="1"/>
  <c r="BI16" i="12"/>
  <c r="BM16" i="12" s="1"/>
  <c r="BD30" i="12"/>
  <c r="BH30" i="12" s="1"/>
  <c r="BD12" i="12"/>
  <c r="F14" i="13" s="1"/>
  <c r="H14" i="13" s="1"/>
  <c r="BF19" i="12"/>
  <c r="BJ19" i="12" s="1"/>
  <c r="BD42" i="12"/>
  <c r="BH42" i="12" s="1"/>
  <c r="BD28" i="12"/>
  <c r="F30" i="13" s="1"/>
  <c r="H30" i="13" s="1"/>
  <c r="BF21" i="12"/>
  <c r="J23" i="13" s="1"/>
  <c r="BF29" i="12"/>
  <c r="J31" i="13" s="1"/>
  <c r="BD46" i="12"/>
  <c r="BD44" i="12"/>
  <c r="F46" i="13" s="1"/>
  <c r="H46" i="13" s="1"/>
  <c r="BI20" i="12"/>
  <c r="BK44" i="12"/>
  <c r="BI24" i="12"/>
  <c r="BF18" i="12"/>
  <c r="J20" i="13" s="1"/>
  <c r="BD33" i="12"/>
  <c r="BH33" i="12" s="1"/>
  <c r="BD25" i="12"/>
  <c r="F27" i="13" s="1"/>
  <c r="H27" i="13" s="1"/>
  <c r="BF13" i="12"/>
  <c r="BJ13" i="12" s="1"/>
  <c r="BF15" i="12"/>
  <c r="J17" i="13" s="1"/>
  <c r="BF37" i="12"/>
  <c r="J39" i="13" s="1"/>
  <c r="BF41" i="12"/>
  <c r="J43" i="13" s="1"/>
  <c r="BF49" i="12"/>
  <c r="BJ49" i="12" s="1"/>
  <c r="BI27" i="12"/>
  <c r="BM15" i="12"/>
  <c r="BD17" i="12"/>
  <c r="F19" i="13" s="1"/>
  <c r="H19" i="13" s="1"/>
  <c r="BF24" i="12"/>
  <c r="BJ24" i="12" s="1"/>
  <c r="BD36" i="12"/>
  <c r="BH36" i="12" s="1"/>
  <c r="BD45" i="12"/>
  <c r="F47" i="13" s="1"/>
  <c r="H47" i="13" s="1"/>
  <c r="BD18" i="12"/>
  <c r="BH18" i="12" s="1"/>
  <c r="BD24" i="12"/>
  <c r="F26" i="13" s="1"/>
  <c r="H26" i="13" s="1"/>
  <c r="BD34" i="12"/>
  <c r="BH34" i="12" s="1"/>
  <c r="BF27" i="12"/>
  <c r="BJ27" i="12" s="1"/>
  <c r="BF35" i="12"/>
  <c r="BJ35" i="12" s="1"/>
  <c r="BF43" i="12"/>
  <c r="BF45" i="12"/>
  <c r="BK24" i="12"/>
  <c r="K38" i="13"/>
  <c r="O38" i="13" s="1"/>
  <c r="BI10" i="12"/>
  <c r="BM10" i="12" s="1"/>
  <c r="BI38" i="12"/>
  <c r="BD15" i="12"/>
  <c r="F17" i="13" s="1"/>
  <c r="H17" i="13" s="1"/>
  <c r="BD14" i="12"/>
  <c r="F16" i="13" s="1"/>
  <c r="H16" i="13" s="1"/>
  <c r="BM23" i="12"/>
  <c r="BD32" i="12"/>
  <c r="F34" i="13" s="1"/>
  <c r="H34" i="13" s="1"/>
  <c r="BD16" i="12"/>
  <c r="BH16" i="12" s="1"/>
  <c r="BD11" i="12"/>
  <c r="F13" i="13" s="1"/>
  <c r="H13" i="13" s="1"/>
  <c r="BF17" i="12"/>
  <c r="J19" i="13" s="1"/>
  <c r="BD40" i="12"/>
  <c r="F42" i="13" s="1"/>
  <c r="H42" i="13" s="1"/>
  <c r="BF23" i="12"/>
  <c r="J25" i="13" s="1"/>
  <c r="BF26" i="12"/>
  <c r="BJ26" i="12" s="1"/>
  <c r="BF31" i="12"/>
  <c r="J33" i="13" s="1"/>
  <c r="BD13" i="12"/>
  <c r="F15" i="13" s="1"/>
  <c r="H15" i="13" s="1"/>
  <c r="BD20" i="12"/>
  <c r="F22" i="13" s="1"/>
  <c r="H22" i="13" s="1"/>
  <c r="BI36" i="12"/>
  <c r="BM36" i="12" s="1"/>
  <c r="K20" i="13"/>
  <c r="BI40" i="12"/>
  <c r="BM40" i="12" s="1"/>
  <c r="BI32" i="12"/>
  <c r="BM32" i="12" s="1"/>
  <c r="BK31" i="12"/>
  <c r="BK12" i="12"/>
  <c r="BM12" i="12" s="1"/>
  <c r="BD31" i="12"/>
  <c r="F33" i="13" s="1"/>
  <c r="H33" i="13" s="1"/>
  <c r="BD10" i="12"/>
  <c r="F12" i="13" s="1"/>
  <c r="H12" i="13" s="1"/>
  <c r="BM25" i="12"/>
  <c r="BK21" i="12"/>
  <c r="BI17" i="12"/>
  <c r="K34" i="13"/>
  <c r="O34" i="13" s="1"/>
  <c r="BI48" i="12"/>
  <c r="BM48" i="12" s="1"/>
  <c r="BI29" i="12"/>
  <c r="BM29" i="12" s="1"/>
  <c r="G11" i="13"/>
  <c r="I11" i="13" s="1"/>
  <c r="O11" i="13" s="1"/>
  <c r="BK8" i="12"/>
  <c r="K13" i="13"/>
  <c r="O13" i="13" s="1"/>
  <c r="BK28" i="12"/>
  <c r="BM28" i="12" s="1"/>
  <c r="BI11" i="12"/>
  <c r="BM11" i="12" s="1"/>
  <c r="K31" i="13"/>
  <c r="O31" i="13" s="1"/>
  <c r="K17" i="13"/>
  <c r="BI19" i="12"/>
  <c r="O40" i="13"/>
  <c r="BK42" i="12"/>
  <c r="BK37" i="12"/>
  <c r="G30" i="13"/>
  <c r="I30" i="13" s="1"/>
  <c r="O30" i="13" s="1"/>
  <c r="BI45" i="12"/>
  <c r="G25" i="13"/>
  <c r="I25" i="13" s="1"/>
  <c r="BK41" i="12"/>
  <c r="BM41" i="12" s="1"/>
  <c r="BI37" i="12"/>
  <c r="BI21" i="12"/>
  <c r="BK20" i="12"/>
  <c r="BI35" i="12"/>
  <c r="BM35" i="12" s="1"/>
  <c r="K25" i="13"/>
  <c r="BI49" i="12"/>
  <c r="BD21" i="12"/>
  <c r="BF8" i="12"/>
  <c r="BF10" i="12"/>
  <c r="BF12" i="12"/>
  <c r="BF14" i="12"/>
  <c r="BF16" i="12"/>
  <c r="BD37" i="12"/>
  <c r="BD49" i="12"/>
  <c r="O36" i="13"/>
  <c r="BF38" i="12"/>
  <c r="BF20" i="12"/>
  <c r="BF22" i="12"/>
  <c r="BF28" i="12"/>
  <c r="BF30" i="12"/>
  <c r="BF36" i="12"/>
  <c r="O44" i="13"/>
  <c r="BD35" i="12"/>
  <c r="BD29" i="12"/>
  <c r="BD9" i="12"/>
  <c r="BD27" i="12"/>
  <c r="BD19" i="12"/>
  <c r="BD43" i="12"/>
  <c r="F45" i="13" s="1"/>
  <c r="H45" i="13" s="1"/>
  <c r="BF44" i="12"/>
  <c r="J46" i="13" s="1"/>
  <c r="BF46" i="12"/>
  <c r="J48" i="13" s="1"/>
  <c r="BF48" i="12"/>
  <c r="J51" i="13" s="1"/>
  <c r="O29" i="13"/>
  <c r="O33" i="13"/>
  <c r="BM9" i="12"/>
  <c r="O26" i="13"/>
  <c r="BM18" i="12"/>
  <c r="O19" i="13"/>
  <c r="BM22" i="12"/>
  <c r="BH23" i="12" l="1"/>
  <c r="BM43" i="12"/>
  <c r="O45" i="13"/>
  <c r="F50" i="13"/>
  <c r="H50" i="13" s="1"/>
  <c r="F49" i="13"/>
  <c r="H49" i="13" s="1"/>
  <c r="J44" i="13"/>
  <c r="BJ43" i="12"/>
  <c r="J45" i="13"/>
  <c r="N45" i="13" s="1"/>
  <c r="BH46" i="12"/>
  <c r="F48" i="13"/>
  <c r="H48" i="13" s="1"/>
  <c r="N48" i="13" s="1"/>
  <c r="BH48" i="12"/>
  <c r="F51" i="13"/>
  <c r="H51" i="13" s="1"/>
  <c r="N51" i="13" s="1"/>
  <c r="BM46" i="12"/>
  <c r="N46" i="13"/>
  <c r="BM44" i="12"/>
  <c r="O49" i="13"/>
  <c r="BJ45" i="12"/>
  <c r="J47" i="13"/>
  <c r="N47" i="13" s="1"/>
  <c r="J50" i="13"/>
  <c r="J49" i="13"/>
  <c r="O24" i="13"/>
  <c r="BM31" i="12"/>
  <c r="BL33" i="12"/>
  <c r="J26" i="13"/>
  <c r="N26" i="13" s="1"/>
  <c r="BJ11" i="12"/>
  <c r="BH12" i="12"/>
  <c r="J41" i="13"/>
  <c r="BH41" i="12"/>
  <c r="O17" i="13"/>
  <c r="F32" i="13"/>
  <c r="H32" i="13" s="1"/>
  <c r="J37" i="13"/>
  <c r="BH20" i="12"/>
  <c r="F24" i="13"/>
  <c r="H24" i="13" s="1"/>
  <c r="BM45" i="12"/>
  <c r="BH15" i="12"/>
  <c r="F20" i="13"/>
  <c r="H20" i="13" s="1"/>
  <c r="N20" i="13" s="1"/>
  <c r="BH17" i="12"/>
  <c r="F18" i="13"/>
  <c r="H18" i="13" s="1"/>
  <c r="BM27" i="12"/>
  <c r="O27" i="13"/>
  <c r="BM17" i="12"/>
  <c r="BH28" i="12"/>
  <c r="O25" i="13"/>
  <c r="BM34" i="12"/>
  <c r="O41" i="13"/>
  <c r="BM49" i="12"/>
  <c r="O20" i="13"/>
  <c r="F35" i="13"/>
  <c r="H35" i="13" s="1"/>
  <c r="J15" i="13"/>
  <c r="N15" i="13" s="1"/>
  <c r="BH44" i="12"/>
  <c r="F44" i="13"/>
  <c r="H44" i="13" s="1"/>
  <c r="BJ34" i="12"/>
  <c r="BL34" i="12" s="1"/>
  <c r="BJ23" i="12"/>
  <c r="BL23" i="12" s="1"/>
  <c r="BJ41" i="12"/>
  <c r="F40" i="13"/>
  <c r="H40" i="13" s="1"/>
  <c r="J21" i="13"/>
  <c r="J34" i="13"/>
  <c r="N34" i="13" s="1"/>
  <c r="BH11" i="12"/>
  <c r="N25" i="13"/>
  <c r="BH26" i="12"/>
  <c r="BL26" i="12" s="1"/>
  <c r="BH25" i="12"/>
  <c r="BL25" i="12" s="1"/>
  <c r="BH47" i="12"/>
  <c r="BJ17" i="12"/>
  <c r="BM38" i="12"/>
  <c r="BM24" i="12"/>
  <c r="J35" i="13"/>
  <c r="BH31" i="12"/>
  <c r="BJ9" i="12"/>
  <c r="BJ47" i="12"/>
  <c r="BM42" i="12"/>
  <c r="BM19" i="12"/>
  <c r="BM21" i="12"/>
  <c r="BL39" i="12"/>
  <c r="N43" i="13"/>
  <c r="F38" i="13"/>
  <c r="H38" i="13" s="1"/>
  <c r="BJ31" i="12"/>
  <c r="BM20" i="12"/>
  <c r="N33" i="13"/>
  <c r="BJ18" i="12"/>
  <c r="BL18" i="12" s="1"/>
  <c r="F41" i="13"/>
  <c r="H41" i="13" s="1"/>
  <c r="J28" i="13"/>
  <c r="N28" i="13" s="1"/>
  <c r="BH10" i="12"/>
  <c r="BJ21" i="12"/>
  <c r="BH24" i="12"/>
  <c r="BL24" i="12" s="1"/>
  <c r="BJ29" i="12"/>
  <c r="J27" i="13"/>
  <c r="N27" i="13" s="1"/>
  <c r="BH13" i="12"/>
  <c r="BL13" i="12" s="1"/>
  <c r="J42" i="13"/>
  <c r="N42" i="13" s="1"/>
  <c r="J29" i="13"/>
  <c r="BJ15" i="12"/>
  <c r="BH40" i="12"/>
  <c r="BL40" i="12" s="1"/>
  <c r="BH45" i="12"/>
  <c r="BH32" i="12"/>
  <c r="BL32" i="12" s="1"/>
  <c r="BH14" i="12"/>
  <c r="BJ37" i="12"/>
  <c r="N19" i="13"/>
  <c r="F36" i="13"/>
  <c r="H36" i="13" s="1"/>
  <c r="N36" i="13" s="1"/>
  <c r="BM37" i="12"/>
  <c r="BJ44" i="12"/>
  <c r="BH9" i="12"/>
  <c r="F11" i="13"/>
  <c r="H11" i="13" s="1"/>
  <c r="N11" i="13" s="1"/>
  <c r="BJ30" i="12"/>
  <c r="BL30" i="12" s="1"/>
  <c r="J32" i="13"/>
  <c r="BJ38" i="12"/>
  <c r="BL38" i="12" s="1"/>
  <c r="J40" i="13"/>
  <c r="BH37" i="12"/>
  <c r="F39" i="13"/>
  <c r="H39" i="13" s="1"/>
  <c r="N39" i="13" s="1"/>
  <c r="BJ10" i="12"/>
  <c r="J12" i="13"/>
  <c r="N12" i="13" s="1"/>
  <c r="BH43" i="12"/>
  <c r="BH29" i="12"/>
  <c r="F31" i="13"/>
  <c r="H31" i="13" s="1"/>
  <c r="N31" i="13" s="1"/>
  <c r="BJ28" i="12"/>
  <c r="J30" i="13"/>
  <c r="N30" i="13" s="1"/>
  <c r="J18" i="13"/>
  <c r="BJ16" i="12"/>
  <c r="BL16" i="12" s="1"/>
  <c r="BJ8" i="12"/>
  <c r="BJ48" i="12"/>
  <c r="BH19" i="12"/>
  <c r="BL19" i="12" s="1"/>
  <c r="F21" i="13"/>
  <c r="H21" i="13" s="1"/>
  <c r="BH35" i="12"/>
  <c r="BL35" i="12" s="1"/>
  <c r="F37" i="13"/>
  <c r="H37" i="13" s="1"/>
  <c r="BJ22" i="12"/>
  <c r="BL22" i="12" s="1"/>
  <c r="J24" i="13"/>
  <c r="BJ14" i="12"/>
  <c r="J16" i="13"/>
  <c r="N16" i="13" s="1"/>
  <c r="BH21" i="12"/>
  <c r="F23" i="13"/>
  <c r="H23" i="13" s="1"/>
  <c r="N23" i="13" s="1"/>
  <c r="BJ46" i="12"/>
  <c r="BL46" i="12" s="1"/>
  <c r="BH27" i="12"/>
  <c r="BL27" i="12" s="1"/>
  <c r="F29" i="13"/>
  <c r="H29" i="13" s="1"/>
  <c r="J38" i="13"/>
  <c r="BJ36" i="12"/>
  <c r="BL36" i="12" s="1"/>
  <c r="BJ20" i="12"/>
  <c r="J22" i="13"/>
  <c r="N22" i="13" s="1"/>
  <c r="BH49" i="12"/>
  <c r="BL49" i="12" s="1"/>
  <c r="J14" i="13"/>
  <c r="N14" i="13" s="1"/>
  <c r="BJ12" i="12"/>
  <c r="BL42" i="12"/>
  <c r="N17" i="13"/>
  <c r="N13" i="13"/>
  <c r="BL45" i="12" l="1"/>
  <c r="BL48" i="12"/>
  <c r="BL43" i="12"/>
  <c r="N44" i="13"/>
  <c r="N49" i="13"/>
  <c r="N50" i="13"/>
  <c r="N41" i="13"/>
  <c r="N32" i="13"/>
  <c r="BL11" i="12"/>
  <c r="N18" i="13"/>
  <c r="N37" i="13"/>
  <c r="BL12" i="12"/>
  <c r="BL17" i="12"/>
  <c r="BL41" i="12"/>
  <c r="BL20" i="12"/>
  <c r="N35" i="13"/>
  <c r="N24" i="13"/>
  <c r="BL10" i="12"/>
  <c r="BL15" i="12"/>
  <c r="BL28" i="12"/>
  <c r="BL44" i="12"/>
  <c r="BL31" i="12"/>
  <c r="N21" i="13"/>
  <c r="BL29" i="12"/>
  <c r="N40" i="13"/>
  <c r="BL21" i="12"/>
  <c r="BL37" i="12"/>
  <c r="BL47" i="12"/>
  <c r="N38" i="13"/>
  <c r="BL9" i="12"/>
  <c r="BE8" i="12"/>
  <c r="BI8" i="12" s="1"/>
  <c r="BM8" i="12" s="1"/>
  <c r="AF8" i="12"/>
  <c r="BD8" i="12" s="1"/>
  <c r="BL14" i="12"/>
  <c r="N29" i="13"/>
  <c r="BG7" i="12"/>
  <c r="AK7" i="12"/>
  <c r="BF7" i="12" s="1"/>
  <c r="BE7" i="12"/>
  <c r="AJ7" i="12"/>
  <c r="BD7" i="12" s="1"/>
  <c r="K10" i="13" l="1"/>
  <c r="BK7" i="12"/>
  <c r="G10" i="13"/>
  <c r="I10" i="13" s="1"/>
  <c r="BI7" i="12"/>
  <c r="BH8" i="12"/>
  <c r="BL8" i="12" s="1"/>
  <c r="BM7" i="12" l="1"/>
  <c r="O10" i="13"/>
  <c r="J10" i="13"/>
  <c r="BJ7" i="12"/>
  <c r="BH7" i="12"/>
  <c r="F10" i="13"/>
  <c r="H10" i="13" s="1"/>
  <c r="BL7" i="12" l="1"/>
  <c r="N10" i="13"/>
</calcChain>
</file>

<file path=xl/sharedStrings.xml><?xml version="1.0" encoding="utf-8"?>
<sst xmlns="http://schemas.openxmlformats.org/spreadsheetml/2006/main" count="722" uniqueCount="508">
  <si>
    <t>ลำดับที่</t>
  </si>
  <si>
    <t>มูลค่าพิมพ์</t>
  </si>
  <si>
    <t>ตรวจนับ</t>
  </si>
  <si>
    <t>หนังสือขอเบิกแสตมป์</t>
  </si>
  <si>
    <t>เลขที่หนังสือ</t>
  </si>
  <si>
    <t>ว.ด.ป.</t>
  </si>
  <si>
    <t>จำนวน</t>
  </si>
  <si>
    <t>(ดวง)</t>
  </si>
  <si>
    <t>สถานะ</t>
  </si>
  <si>
    <t>หนังสือส่งแสตมป์</t>
  </si>
  <si>
    <t>หมายเหตุ</t>
  </si>
  <si>
    <t>บันทึกการรับ - จ่ายแสตมป์</t>
  </si>
  <si>
    <t>(เล่ม)</t>
  </si>
  <si>
    <t>เดือน / วัน เดือน ปี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</si>
  <si>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</si>
  <si>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</si>
  <si>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</si>
  <si>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</si>
  <si>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</si>
  <si>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</si>
  <si>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</si>
  <si>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</si>
  <si>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</si>
  <si>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</si>
  <si>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</si>
  <si>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</si>
  <si>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เดือน</t>
  </si>
  <si>
    <t>ชนิดแสตมป์</t>
  </si>
  <si>
    <t>สุราแช่ชุมชน</t>
  </si>
  <si>
    <t>รับ</t>
  </si>
  <si>
    <t>จ่าย</t>
  </si>
  <si>
    <t>รวมทั้งปีงบประมาณ</t>
  </si>
  <si>
    <t>สูตร</t>
  </si>
  <si>
    <t>ddddddddd</t>
  </si>
  <si>
    <t>(บาทต่อดวง)</t>
  </si>
  <si>
    <t>(บาท)</t>
  </si>
  <si>
    <t>รับใหม่ปีนี้</t>
  </si>
  <si>
    <t>รวม</t>
  </si>
  <si>
    <t>จ่ายระหว่างปี</t>
  </si>
  <si>
    <t>สุราแช่</t>
  </si>
  <si>
    <t>เบียร์</t>
  </si>
  <si>
    <t>สุรากลั่นชุมชน 40 ดีกรี ขนาด 0.330 ลิตร</t>
  </si>
  <si>
    <t>สุรากลั่นชุมชน 40 ดีกรี ขนาด 0.625 ลิตร ขึ้นไป</t>
  </si>
  <si>
    <t>สุรากลั่นชุมชน 35 ดีกรี ขนาด 0.330 ลิตร</t>
  </si>
  <si>
    <t>สุรากลั่นชุมชน 35 ดีกรี ขนาด 0.625 ลิตร ขึ้นไป</t>
  </si>
  <si>
    <t>สุรากลั่นชุมชน 30 ดีกรี ขนาด 0.330 ลิตร</t>
  </si>
  <si>
    <t>สุรากลั่นชุมชน 30 ดีกรี ขนาด 0.625 ลิตร ขึ้นไป</t>
  </si>
  <si>
    <t>สุรากลั่นชุมชน 28 ดีกรี ขนาด 0.330 ลิตร</t>
  </si>
  <si>
    <t>สุรากลั่นชุมชน 28 ดีกรี ขนาด 0.625 ลิตร ขึ้นไป</t>
  </si>
  <si>
    <t>สุราผสม</t>
  </si>
  <si>
    <t>สุราผสม 40 ดีกรี ขนาด 0.330 ลิตร</t>
  </si>
  <si>
    <t>สุราผสม 40 ดีกรี ขนาด 0.625 ลิตร</t>
  </si>
  <si>
    <t>สุราผสม 40 ดีกรี ขนาด 0.640 ลิตร</t>
  </si>
  <si>
    <t>สุราผสม 30 ดีกรี ขนาด 0.330 ลิตร</t>
  </si>
  <si>
    <t>สุราผสม 30 ดีกรี ขนาด 0.625 ลิตร</t>
  </si>
  <si>
    <t>สุราผสม 30 ดีกรี ขนาด 0.640 ลิตร</t>
  </si>
  <si>
    <t>สุราผสม 28 ดีกรี ขนาด 0.330 ลิตร</t>
  </si>
  <si>
    <t>สุราผสม 28 ดีกรี ขนาด 0.625 ลิตร</t>
  </si>
  <si>
    <t>สุราผสม 28 ดีกรี ขนาด 0.640 ลิตร</t>
  </si>
  <si>
    <t>สุราพิเศษ</t>
  </si>
  <si>
    <t>สุราพิเศษ 43  ดีกรี ขนาด 0.750 ลิตร</t>
  </si>
  <si>
    <t>สุราพิเศษ 43  ดีกรี ขนาด 0.640 ลิตร</t>
  </si>
  <si>
    <t>สุราพิเศษ 40  ดีกรี ขนาด 0.750 ลิตร</t>
  </si>
  <si>
    <t>สุราพิเศษ 40  ดีกรี ขนาด 0.640 ลิตร</t>
  </si>
  <si>
    <t>สุราพิเศษ 38  ดีกรี ขนาด 0.750 ลิตร</t>
  </si>
  <si>
    <t>สุราพิเศษ 38  ดีกรี ขนาด 0.640 ลิตร</t>
  </si>
  <si>
    <t>สุราขาว</t>
  </si>
  <si>
    <t>สุราขาว 40 ดีกรี ขนาด 0.700 ลิตร</t>
  </si>
  <si>
    <t>สุราขาว 40 ดีกรี ขนาด 0.640 ลิตร</t>
  </si>
  <si>
    <t>สุราขาว 40 ดีกรี ขนาด 0.625 ลิตร</t>
  </si>
  <si>
    <t>สุราขาว 35 ดีกรี ขนาด 0.700 ลิตร</t>
  </si>
  <si>
    <t>สุราขาว 35 ดีกรี ขนาด 0.640 ลิตร</t>
  </si>
  <si>
    <t>สุราขาว 35 ดีกรี ขนาด 0.625 ลิตร</t>
  </si>
  <si>
    <t>สุราขาว 30 ดีกรี ขนาด 0.700 ลิตร</t>
  </si>
  <si>
    <t>สุราขาว 30 ดีกรี ขนาด 0.640 ลิตร</t>
  </si>
  <si>
    <t>สุราขาว 30 ดีกรี ขนาด 0.625 ลิตร</t>
  </si>
  <si>
    <t>สุราขาว 28 ดีกรี ขนาด 0.700 ลิตร</t>
  </si>
  <si>
    <t>สุราขาว 28 ดีกรี ขนาด 0.640 ลิตร</t>
  </si>
  <si>
    <t>สุราขาว 28 ดีกรี ขนาด 0.625 ลิตร</t>
  </si>
  <si>
    <t>ยาสูบในประเทศ 2 สตางค์</t>
  </si>
  <si>
    <t>ยาสูบในประเทศ 10 สตางค์</t>
  </si>
  <si>
    <t>ยาสูบในประเทศ 50 สตางค์</t>
  </si>
  <si>
    <t>ยาสูบในประเทศ ไม่เกิน 15 กรัม</t>
  </si>
  <si>
    <t>ยาสูบในประเทศ เกิน 15 กรัม</t>
  </si>
  <si>
    <t>ยาสูบในประเทศ</t>
  </si>
  <si>
    <t>ยาสูบต่างประเทศ</t>
  </si>
  <si>
    <t>เครื่องดื่มในประเทศ</t>
  </si>
  <si>
    <t>เครื่องดื่มในประเทศ ขนาดบรรจุไม่เกิน 200 ซีซี.</t>
  </si>
  <si>
    <t>เครื่องดื่มในประเทศ ขนาดบรรจุเกิน 440-600 ซีซี.</t>
  </si>
  <si>
    <t>เครื่องดื่มในประเทศ ขนาดบรรจุเกิน 600-880 ซีซี.</t>
  </si>
  <si>
    <t>เครื่องดื่มในประเทศ ขนาดบรรจุเกิน 880-1,200 ซีซี.</t>
  </si>
  <si>
    <t>เครื่องดื่มต่างประเทศ</t>
  </si>
  <si>
    <t>เครื่องดื่มต่างประเทศ ขนาดบรรจุไม่เกิน 200 ซีซี.</t>
  </si>
  <si>
    <t>เครื่องดื่มต่างประเทศ ขนาดบรรจุเกิน 200-300 ซีซี.</t>
  </si>
  <si>
    <t>เครื่องดื่มต่างประเทศ ขนาดบรรจุเกิน 300-440 ซีซี.</t>
  </si>
  <si>
    <t>เครื่องปรับอากาศ</t>
  </si>
  <si>
    <t>เครื่องปรับอากาศ FC ในประเทศ</t>
  </si>
  <si>
    <t>เครื่องปรับอากาศ CD ในประเทศ</t>
  </si>
  <si>
    <t>เครื่องปรับอากาศ FC นำเข้า</t>
  </si>
  <si>
    <t>เครื่องปรับอากาศ CD นำเข้า</t>
  </si>
  <si>
    <t>เครื่องปรับอากาศรถยนต์ AUTO</t>
  </si>
  <si>
    <t>รหัส</t>
  </si>
  <si>
    <t>ชนิดแสตมป์/ขนาดบรรจุ</t>
  </si>
  <si>
    <t>ค่าพิมพ์แสตมป์</t>
  </si>
  <si>
    <t>ปีงบประมาณ</t>
  </si>
  <si>
    <t>dddddddddddd</t>
  </si>
  <si>
    <t>(.................................................................................)</t>
  </si>
  <si>
    <t>ลงชื่อ................................................................................................</t>
  </si>
  <si>
    <t>ตำแหน่ง..........................................................................................</t>
  </si>
  <si>
    <t>ตรวจเสร็จเมื่อวันที่....................................................................................................</t>
  </si>
  <si>
    <t>ผู้ตรวจ</t>
  </si>
  <si>
    <t>ข้อมูลผู้ประกอบการ</t>
  </si>
  <si>
    <t>ชื่อ/ชื่อสกุลผุ้ประกอบการ</t>
  </si>
  <si>
    <t>ชื่อสถานประกอบการ</t>
  </si>
  <si>
    <t>เลขที่</t>
  </si>
  <si>
    <t>หมู่ที่</t>
  </si>
  <si>
    <t>ซอย</t>
  </si>
  <si>
    <t>ถนน</t>
  </si>
  <si>
    <t>ตำบล</t>
  </si>
  <si>
    <t>อำเภอ</t>
  </si>
  <si>
    <t>จังหวัด</t>
  </si>
  <si>
    <t>หน่วยงาน/ผู้ประกอบการ</t>
  </si>
  <si>
    <t>ผู้ประกอบการ</t>
  </si>
  <si>
    <t>ค่าภาษี</t>
  </si>
  <si>
    <t>รหัสแสตมป์</t>
  </si>
  <si>
    <t>รหัสแสตมป์(เริ่ม)</t>
  </si>
  <si>
    <t>รหัสแสตมป์(ถึง)</t>
  </si>
  <si>
    <t>รับ - จ่าย</t>
  </si>
  <si>
    <t>รวมค่าพิมพ์แสตมป์</t>
  </si>
  <si>
    <t>การรับ - จ่าย</t>
  </si>
  <si>
    <t>คงเหลือยกมาจากปีก่อน</t>
  </si>
  <si>
    <t>รวมรับ-จ่ายปีนี้ (ต.ค. - ก.ย.)</t>
  </si>
  <si>
    <t xml:space="preserve">คงเหลือ ณ ปัจจุบัน </t>
  </si>
  <si>
    <t>จำนวนแสตมป์</t>
  </si>
  <si>
    <t>กกกกก</t>
  </si>
  <si>
    <t>กกกกกกกกกกกกกกกกกกกกกกกกกกกกกกกกกกกกกกกก</t>
  </si>
  <si>
    <t>ไวน์องุ่น</t>
  </si>
  <si>
    <t>สุรากลั่น</t>
  </si>
  <si>
    <t>คงเหลือยกมาปีก่อน</t>
  </si>
  <si>
    <t>ส่งคืนหรือส่งตัดบัญชี</t>
  </si>
  <si>
    <t>คงเหลือปีนี้ยกไป</t>
  </si>
  <si>
    <t>01/10/60</t>
  </si>
  <si>
    <t>01/11/60</t>
  </si>
  <si>
    <t>01/12/60</t>
  </si>
  <si>
    <t>01/01/61</t>
  </si>
  <si>
    <t>01/02/61</t>
  </si>
  <si>
    <t>01/03/61</t>
  </si>
  <si>
    <t>01/04/61</t>
  </si>
  <si>
    <t>01/05/61</t>
  </si>
  <si>
    <t>01/06/61</t>
  </si>
  <si>
    <t>01/07/61</t>
  </si>
  <si>
    <t>01/08/61</t>
  </si>
  <si>
    <t>01/09/61</t>
  </si>
  <si>
    <t>02/10/60</t>
  </si>
  <si>
    <t>02/11/60</t>
  </si>
  <si>
    <t>02/12/60</t>
  </si>
  <si>
    <t>02/01/61</t>
  </si>
  <si>
    <t>02/02/61</t>
  </si>
  <si>
    <t>02/03/61</t>
  </si>
  <si>
    <t>02/04/61</t>
  </si>
  <si>
    <t>02/05/61</t>
  </si>
  <si>
    <t>02/06/61</t>
  </si>
  <si>
    <t>02/07/61</t>
  </si>
  <si>
    <t>02/08/61</t>
  </si>
  <si>
    <t>02/09/61</t>
  </si>
  <si>
    <t>03/10/60</t>
  </si>
  <si>
    <t>03/11/60</t>
  </si>
  <si>
    <t>03/12/60</t>
  </si>
  <si>
    <t>03/01/61</t>
  </si>
  <si>
    <t>03/02/61</t>
  </si>
  <si>
    <t>03/03/61</t>
  </si>
  <si>
    <t>03/04/61</t>
  </si>
  <si>
    <t>03/05/61</t>
  </si>
  <si>
    <t>03/06/61</t>
  </si>
  <si>
    <t>03/07/61</t>
  </si>
  <si>
    <t>03/08/61</t>
  </si>
  <si>
    <t>03/09/61</t>
  </si>
  <si>
    <t>04/10/60</t>
  </si>
  <si>
    <t>04/11/60</t>
  </si>
  <si>
    <t>04/12/60</t>
  </si>
  <si>
    <t>04/01/61</t>
  </si>
  <si>
    <t>04/02/61</t>
  </si>
  <si>
    <t>04/03/61</t>
  </si>
  <si>
    <t>04/04/61</t>
  </si>
  <si>
    <t>04/05/61</t>
  </si>
  <si>
    <t>04/06/61</t>
  </si>
  <si>
    <t>04/07/61</t>
  </si>
  <si>
    <t>04/08/61</t>
  </si>
  <si>
    <t>04/09/61</t>
  </si>
  <si>
    <t>05/10/60</t>
  </si>
  <si>
    <t>05/11/60</t>
  </si>
  <si>
    <t>05/12/60</t>
  </si>
  <si>
    <t>05/01/61</t>
  </si>
  <si>
    <t>05/02/61</t>
  </si>
  <si>
    <t>05/03/61</t>
  </si>
  <si>
    <t>05/04/61</t>
  </si>
  <si>
    <t>05/05/61</t>
  </si>
  <si>
    <t>05/06/61</t>
  </si>
  <si>
    <t>05/07/61</t>
  </si>
  <si>
    <t>05/08/61</t>
  </si>
  <si>
    <t>05/09/61</t>
  </si>
  <si>
    <t>06/10/60</t>
  </si>
  <si>
    <t>06/11/60</t>
  </si>
  <si>
    <t>06/12/60</t>
  </si>
  <si>
    <t>06/01/61</t>
  </si>
  <si>
    <t>06/02/61</t>
  </si>
  <si>
    <t>06/03/61</t>
  </si>
  <si>
    <t>06/04/61</t>
  </si>
  <si>
    <t>06/05/61</t>
  </si>
  <si>
    <t>06/06/61</t>
  </si>
  <si>
    <t>06/07/61</t>
  </si>
  <si>
    <t>06/08/61</t>
  </si>
  <si>
    <t>06/09/61</t>
  </si>
  <si>
    <t>07/10/60</t>
  </si>
  <si>
    <t>07/11/60</t>
  </si>
  <si>
    <t>07/12/60</t>
  </si>
  <si>
    <t>07/01/61</t>
  </si>
  <si>
    <t>07/02/61</t>
  </si>
  <si>
    <t>07/03/61</t>
  </si>
  <si>
    <t>07/04/61</t>
  </si>
  <si>
    <t>07/05/61</t>
  </si>
  <si>
    <t>07/06/61</t>
  </si>
  <si>
    <t>07/07/61</t>
  </si>
  <si>
    <t>07/08/61</t>
  </si>
  <si>
    <t>07/09/61</t>
  </si>
  <si>
    <t>08/10/60</t>
  </si>
  <si>
    <t>08/11/60</t>
  </si>
  <si>
    <t>08/12/60</t>
  </si>
  <si>
    <t>08/01/61</t>
  </si>
  <si>
    <t>08/02/61</t>
  </si>
  <si>
    <t>08/03/61</t>
  </si>
  <si>
    <t>08/04/61</t>
  </si>
  <si>
    <t>08/05/61</t>
  </si>
  <si>
    <t>08/06/61</t>
  </si>
  <si>
    <t>08/07/61</t>
  </si>
  <si>
    <t>08/08/61</t>
  </si>
  <si>
    <t>08/09/61</t>
  </si>
  <si>
    <t>09/10/60</t>
  </si>
  <si>
    <t>09/11/60</t>
  </si>
  <si>
    <t>09/12/60</t>
  </si>
  <si>
    <t>09/01/61</t>
  </si>
  <si>
    <t>09/02/61</t>
  </si>
  <si>
    <t>09/03/61</t>
  </si>
  <si>
    <t>09/04/61</t>
  </si>
  <si>
    <t>09/05/61</t>
  </si>
  <si>
    <t>09/06/61</t>
  </si>
  <si>
    <t>09/07/61</t>
  </si>
  <si>
    <t>09/08/61</t>
  </si>
  <si>
    <t>09/09/61</t>
  </si>
  <si>
    <t>10/10/60</t>
  </si>
  <si>
    <t>10/11/60</t>
  </si>
  <si>
    <t>10/12/60</t>
  </si>
  <si>
    <t>10/01/61</t>
  </si>
  <si>
    <t>10/02/61</t>
  </si>
  <si>
    <t>10/03/61</t>
  </si>
  <si>
    <t>10/04/61</t>
  </si>
  <si>
    <t>10/05/61</t>
  </si>
  <si>
    <t>10/06/61</t>
  </si>
  <si>
    <t>10/07/61</t>
  </si>
  <si>
    <t>10/08/61</t>
  </si>
  <si>
    <t>10/09/61</t>
  </si>
  <si>
    <t>11/10/60</t>
  </si>
  <si>
    <t>11/11/60</t>
  </si>
  <si>
    <t>11/12/60</t>
  </si>
  <si>
    <t>11/01/61</t>
  </si>
  <si>
    <t>11/02/61</t>
  </si>
  <si>
    <t>11/03/61</t>
  </si>
  <si>
    <t>11/04/61</t>
  </si>
  <si>
    <t>11/05/61</t>
  </si>
  <si>
    <t>11/06/61</t>
  </si>
  <si>
    <t>11/07/61</t>
  </si>
  <si>
    <t>11/08/61</t>
  </si>
  <si>
    <t>11/09/61</t>
  </si>
  <si>
    <t>12/10/60</t>
  </si>
  <si>
    <t>12/11/60</t>
  </si>
  <si>
    <t>12/12/60</t>
  </si>
  <si>
    <t>12/01/61</t>
  </si>
  <si>
    <t>12/02/61</t>
  </si>
  <si>
    <t>12/03/61</t>
  </si>
  <si>
    <t>12/04/61</t>
  </si>
  <si>
    <t>12/05/61</t>
  </si>
  <si>
    <t>12/06/61</t>
  </si>
  <si>
    <t>12/07/61</t>
  </si>
  <si>
    <t>12/08/61</t>
  </si>
  <si>
    <t>12/09/61</t>
  </si>
  <si>
    <t>13/10/60</t>
  </si>
  <si>
    <t>13/11/60</t>
  </si>
  <si>
    <t>13/12/60</t>
  </si>
  <si>
    <t>13/01/61</t>
  </si>
  <si>
    <t>13/02/61</t>
  </si>
  <si>
    <t>13/03/61</t>
  </si>
  <si>
    <t>13/04/61</t>
  </si>
  <si>
    <t>13/05/61</t>
  </si>
  <si>
    <t>13/06/61</t>
  </si>
  <si>
    <t>13/07/61</t>
  </si>
  <si>
    <t>13/08/61</t>
  </si>
  <si>
    <t>13/09/61</t>
  </si>
  <si>
    <t>14/10/60</t>
  </si>
  <si>
    <t>14/11/60</t>
  </si>
  <si>
    <t>14/12/60</t>
  </si>
  <si>
    <t>14/01/61</t>
  </si>
  <si>
    <t>14/02/61</t>
  </si>
  <si>
    <t>14/03/61</t>
  </si>
  <si>
    <t>14/04/61</t>
  </si>
  <si>
    <t>14/05/61</t>
  </si>
  <si>
    <t>14/06/61</t>
  </si>
  <si>
    <t>14/07/61</t>
  </si>
  <si>
    <t>14/08/61</t>
  </si>
  <si>
    <t>14/09/61</t>
  </si>
  <si>
    <t>15/10/60</t>
  </si>
  <si>
    <t>15/11/60</t>
  </si>
  <si>
    <t>15/12/60</t>
  </si>
  <si>
    <t>15/01/61</t>
  </si>
  <si>
    <t>15/02/61</t>
  </si>
  <si>
    <t>15/03/61</t>
  </si>
  <si>
    <t>15/04/61</t>
  </si>
  <si>
    <t>15/05/61</t>
  </si>
  <si>
    <t>15/06/61</t>
  </si>
  <si>
    <t>15/07/61</t>
  </si>
  <si>
    <t>15/08/61</t>
  </si>
  <si>
    <t>15/09/61</t>
  </si>
  <si>
    <t>16/10/60</t>
  </si>
  <si>
    <t>16/11/60</t>
  </si>
  <si>
    <t>16/12/60</t>
  </si>
  <si>
    <t>16/01/61</t>
  </si>
  <si>
    <t>16/02/61</t>
  </si>
  <si>
    <t>16/03/61</t>
  </si>
  <si>
    <t>16/04/61</t>
  </si>
  <si>
    <t>16/05/61</t>
  </si>
  <si>
    <t>16/06/61</t>
  </si>
  <si>
    <t>16/07/61</t>
  </si>
  <si>
    <t>16/08/61</t>
  </si>
  <si>
    <t>16/09/61</t>
  </si>
  <si>
    <t>17/10/60</t>
  </si>
  <si>
    <t>17/11/60</t>
  </si>
  <si>
    <t>17/12/60</t>
  </si>
  <si>
    <t>17/01/61</t>
  </si>
  <si>
    <t>17/02/61</t>
  </si>
  <si>
    <t>17/03/61</t>
  </si>
  <si>
    <t>17/04/61</t>
  </si>
  <si>
    <t>17/05/61</t>
  </si>
  <si>
    <t>17/06/61</t>
  </si>
  <si>
    <t>17/07/61</t>
  </si>
  <si>
    <t>17/08/61</t>
  </si>
  <si>
    <t>17/09/61</t>
  </si>
  <si>
    <t>18/10/60</t>
  </si>
  <si>
    <t>18/11/60</t>
  </si>
  <si>
    <t>18/12/60</t>
  </si>
  <si>
    <t>18/01/61</t>
  </si>
  <si>
    <t>18/02/61</t>
  </si>
  <si>
    <t>18/03/61</t>
  </si>
  <si>
    <t>18/04/61</t>
  </si>
  <si>
    <t>18/05/61</t>
  </si>
  <si>
    <t>18/06/61</t>
  </si>
  <si>
    <t>18/07/61</t>
  </si>
  <si>
    <t>18/08/61</t>
  </si>
  <si>
    <t>18/09/61</t>
  </si>
  <si>
    <t>19/10/60</t>
  </si>
  <si>
    <t>19/11/60</t>
  </si>
  <si>
    <t>19/12/60</t>
  </si>
  <si>
    <t>19/01/61</t>
  </si>
  <si>
    <t>19/02/61</t>
  </si>
  <si>
    <t>19/03/61</t>
  </si>
  <si>
    <t>19/04/61</t>
  </si>
  <si>
    <t>19/05/61</t>
  </si>
  <si>
    <t>19/06/61</t>
  </si>
  <si>
    <t>19/07/61</t>
  </si>
  <si>
    <t>19/08/61</t>
  </si>
  <si>
    <t>19/09/61</t>
  </si>
  <si>
    <t>20/10/60</t>
  </si>
  <si>
    <t>20/11/60</t>
  </si>
  <si>
    <t>20/12/60</t>
  </si>
  <si>
    <t>20/01/61</t>
  </si>
  <si>
    <t>20/02/61</t>
  </si>
  <si>
    <t>20/03/61</t>
  </si>
  <si>
    <t>20/04/61</t>
  </si>
  <si>
    <t>20/05/61</t>
  </si>
  <si>
    <t>20/06/61</t>
  </si>
  <si>
    <t>20/07/61</t>
  </si>
  <si>
    <t>20/08/61</t>
  </si>
  <si>
    <t>20/09/61</t>
  </si>
  <si>
    <t>21/10/60</t>
  </si>
  <si>
    <t>21/11/60</t>
  </si>
  <si>
    <t>21/12/60</t>
  </si>
  <si>
    <t>21/01/61</t>
  </si>
  <si>
    <t>21/02/61</t>
  </si>
  <si>
    <t>21/03/61</t>
  </si>
  <si>
    <t>21/04/61</t>
  </si>
  <si>
    <t>21/05/61</t>
  </si>
  <si>
    <t>21/06/61</t>
  </si>
  <si>
    <t>21/07/61</t>
  </si>
  <si>
    <t>21/08/61</t>
  </si>
  <si>
    <t>21/09/61</t>
  </si>
  <si>
    <t>22/10/60</t>
  </si>
  <si>
    <t>22/11/60</t>
  </si>
  <si>
    <t>22/12/60</t>
  </si>
  <si>
    <t>22/01/61</t>
  </si>
  <si>
    <t>22/02/61</t>
  </si>
  <si>
    <t>22/03/61</t>
  </si>
  <si>
    <t>22/04/61</t>
  </si>
  <si>
    <t>22/05/61</t>
  </si>
  <si>
    <t>22/06/61</t>
  </si>
  <si>
    <t>22/07/61</t>
  </si>
  <si>
    <t>22/08/61</t>
  </si>
  <si>
    <t>22/09/61</t>
  </si>
  <si>
    <t>23/10/60</t>
  </si>
  <si>
    <t>23/11/60</t>
  </si>
  <si>
    <t>23/12/60</t>
  </si>
  <si>
    <t>23/01/61</t>
  </si>
  <si>
    <t>23/02/61</t>
  </si>
  <si>
    <t>23/03/61</t>
  </si>
  <si>
    <t>23/04/61</t>
  </si>
  <si>
    <t>23/05/61</t>
  </si>
  <si>
    <t>23/06/61</t>
  </si>
  <si>
    <t>23/07/61</t>
  </si>
  <si>
    <t>23/08/61</t>
  </si>
  <si>
    <t>23/09/61</t>
  </si>
  <si>
    <t>24/10/60</t>
  </si>
  <si>
    <t>24/11/60</t>
  </si>
  <si>
    <t>24/12/60</t>
  </si>
  <si>
    <t>24/01/61</t>
  </si>
  <si>
    <t>24/02/61</t>
  </si>
  <si>
    <t>24/03/61</t>
  </si>
  <si>
    <t>24/04/61</t>
  </si>
  <si>
    <t>24/05/61</t>
  </si>
  <si>
    <t>24/06/61</t>
  </si>
  <si>
    <t>24/07/61</t>
  </si>
  <si>
    <t>24/08/61</t>
  </si>
  <si>
    <t>24/09/61</t>
  </si>
  <si>
    <t>25/10/60</t>
  </si>
  <si>
    <t>25/11/60</t>
  </si>
  <si>
    <t>25/12/60</t>
  </si>
  <si>
    <t>25/01/61</t>
  </si>
  <si>
    <t>25/02/61</t>
  </si>
  <si>
    <t>25/03/61</t>
  </si>
  <si>
    <t>25/04/61</t>
  </si>
  <si>
    <t>25/05/61</t>
  </si>
  <si>
    <t>25/06/61</t>
  </si>
  <si>
    <t>25/07/61</t>
  </si>
  <si>
    <t>25/08/61</t>
  </si>
  <si>
    <t>25/09/61</t>
  </si>
  <si>
    <t>26/10/60</t>
  </si>
  <si>
    <t>26/11/60</t>
  </si>
  <si>
    <t>26/12/60</t>
  </si>
  <si>
    <t>26/01/61</t>
  </si>
  <si>
    <t>26/02/61</t>
  </si>
  <si>
    <t>26/03/61</t>
  </si>
  <si>
    <t>26/04/61</t>
  </si>
  <si>
    <t>26/05/61</t>
  </si>
  <si>
    <t>26/06/61</t>
  </si>
  <si>
    <t>26/07/61</t>
  </si>
  <si>
    <t>26/08/61</t>
  </si>
  <si>
    <t>26/09/61</t>
  </si>
  <si>
    <t>27/10/60</t>
  </si>
  <si>
    <t>27/11/60</t>
  </si>
  <si>
    <t>27/12/60</t>
  </si>
  <si>
    <t>27/01/61</t>
  </si>
  <si>
    <t>27/02/61</t>
  </si>
  <si>
    <t>27/03/61</t>
  </si>
  <si>
    <t>27/04/61</t>
  </si>
  <si>
    <t>27/05/61</t>
  </si>
  <si>
    <t>27/06/61</t>
  </si>
  <si>
    <t>27/07/61</t>
  </si>
  <si>
    <t>27/08/61</t>
  </si>
  <si>
    <t>27/09/61</t>
  </si>
  <si>
    <t>28/10/60</t>
  </si>
  <si>
    <t>28/11/60</t>
  </si>
  <si>
    <t>28/12/60</t>
  </si>
  <si>
    <t>28/01/61</t>
  </si>
  <si>
    <t>28/02/61</t>
  </si>
  <si>
    <t>28/03/61</t>
  </si>
  <si>
    <t>28/04/61</t>
  </si>
  <si>
    <t>28/05/61</t>
  </si>
  <si>
    <t>28/06/61</t>
  </si>
  <si>
    <t>28/07/61</t>
  </si>
  <si>
    <t>28/08/61</t>
  </si>
  <si>
    <t>28/09/61</t>
  </si>
  <si>
    <t>29/10/60</t>
  </si>
  <si>
    <t>29/11/60</t>
  </si>
  <si>
    <t>29/12/60</t>
  </si>
  <si>
    <t>29/01/61</t>
  </si>
  <si>
    <t>29/02/61</t>
  </si>
  <si>
    <t>29/03/61</t>
  </si>
  <si>
    <t>29/04/61</t>
  </si>
  <si>
    <t>29/05/61</t>
  </si>
  <si>
    <t>29/06/61</t>
  </si>
  <si>
    <t>29/07/61</t>
  </si>
  <si>
    <t>29/08/61</t>
  </si>
  <si>
    <t>29/09/61</t>
  </si>
  <si>
    <t>30/10/60</t>
  </si>
  <si>
    <t>30/11/60</t>
  </si>
  <si>
    <t>30/12/60</t>
  </si>
  <si>
    <t>30/01/61</t>
  </si>
  <si>
    <t>30/03/61</t>
  </si>
  <si>
    <t>30/04/61</t>
  </si>
  <si>
    <t>30/05/61</t>
  </si>
  <si>
    <t>30/06/61</t>
  </si>
  <si>
    <t>30/07/61</t>
  </si>
  <si>
    <t>30/08/61</t>
  </si>
  <si>
    <t>30/09/61</t>
  </si>
  <si>
    <t>31/10/60</t>
  </si>
  <si>
    <t>31/12/60</t>
  </si>
  <si>
    <t>31/01/61</t>
  </si>
  <si>
    <t>31/03/61</t>
  </si>
  <si>
    <t>31/05/61</t>
  </si>
  <si>
    <t>31/07/61</t>
  </si>
  <si>
    <t>31/08/61</t>
  </si>
  <si>
    <t>สำนักงานสรรพสามิตภาคที่ 6 สาขาเมือง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</si>
</sst>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_-* #,##0.00000_-;\-* #,##0.0000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4"/>
      <name val="Angsana New"/>
      <family val="1"/>
    </font>
    <font>
      <sz val="14"/>
      <color theme="0"/>
      <name val="Angsana New"/>
      <family val="1"/>
    </font>
    <font>
      <sz val="2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sz val="16"/>
      <name val="Angsana New"/>
      <family val="1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sz val="16"/>
      <color theme="1"/>
      <name val="Angsana New"/>
      <family val="1"/>
    </font>
    <font>
      <b/>
      <sz val="20"/>
      <name val="Angsana New"/>
      <family val="1"/>
    </font>
    <font>
      <sz val="20"/>
      <color theme="1"/>
      <name val="Angsana New"/>
      <family val="1"/>
    </font>
    <font>
      <b/>
      <sz val="14"/>
      <color theme="0"/>
      <name val="Angsana New"/>
      <family val="1"/>
    </font>
    <font>
      <b/>
      <sz val="14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/>
      <top style="hair">
        <color rgb="FFFF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49" fontId="4" fillId="0" borderId="11" xfId="0" quotePrefix="1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5" fontId="2" fillId="0" borderId="11" xfId="0" applyNumberFormat="1" applyFont="1" applyBorder="1"/>
    <xf numFmtId="165" fontId="2" fillId="0" borderId="12" xfId="0" applyNumberFormat="1" applyFont="1" applyBorder="1"/>
    <xf numFmtId="0" fontId="4" fillId="0" borderId="11" xfId="0" quotePrefix="1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11" xfId="1" applyNumberFormat="1" applyFont="1" applyBorder="1"/>
    <xf numFmtId="0" fontId="3" fillId="0" borderId="12" xfId="0" applyFont="1" applyBorder="1" applyAlignment="1">
      <alignment horizontal="left"/>
    </xf>
    <xf numFmtId="0" fontId="5" fillId="0" borderId="0" xfId="0" applyFont="1"/>
    <xf numFmtId="164" fontId="2" fillId="0" borderId="11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3" xfId="0" applyFont="1" applyBorder="1" applyAlignment="1">
      <alignment horizontal="center"/>
    </xf>
    <xf numFmtId="166" fontId="2" fillId="0" borderId="10" xfId="1" applyNumberFormat="1" applyFont="1" applyBorder="1" applyAlignment="1">
      <alignment horizontal="left"/>
    </xf>
    <xf numFmtId="43" fontId="2" fillId="0" borderId="0" xfId="1" applyFont="1"/>
    <xf numFmtId="0" fontId="4" fillId="0" borderId="4" xfId="0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3" fontId="4" fillId="0" borderId="5" xfId="1" applyFont="1" applyFill="1" applyBorder="1" applyAlignment="1">
      <alignment horizontal="center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5" fillId="0" borderId="0" xfId="1" applyFont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8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/>
    <xf numFmtId="0" fontId="8" fillId="0" borderId="23" xfId="0" applyFont="1" applyBorder="1"/>
    <xf numFmtId="164" fontId="2" fillId="0" borderId="12" xfId="1" applyNumberFormat="1" applyFont="1" applyBorder="1"/>
    <xf numFmtId="164" fontId="2" fillId="0" borderId="12" xfId="1" applyNumberFormat="1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8" fillId="0" borderId="11" xfId="1" applyFont="1" applyBorder="1"/>
    <xf numFmtId="164" fontId="8" fillId="0" borderId="11" xfId="1" applyNumberFormat="1" applyFont="1" applyBorder="1"/>
    <xf numFmtId="164" fontId="8" fillId="0" borderId="11" xfId="0" applyNumberFormat="1" applyFont="1" applyBorder="1"/>
    <xf numFmtId="43" fontId="8" fillId="0" borderId="11" xfId="0" applyNumberFormat="1" applyFont="1" applyBorder="1"/>
    <xf numFmtId="0" fontId="8" fillId="0" borderId="12" xfId="0" applyFont="1" applyBorder="1"/>
    <xf numFmtId="0" fontId="12" fillId="0" borderId="0" xfId="0" applyFont="1"/>
    <xf numFmtId="0" fontId="4" fillId="0" borderId="5" xfId="0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/>
    </xf>
    <xf numFmtId="43" fontId="2" fillId="0" borderId="0" xfId="1" applyFont="1" applyFill="1"/>
    <xf numFmtId="43" fontId="2" fillId="0" borderId="11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8" fillId="0" borderId="12" xfId="1" applyFont="1" applyBorder="1"/>
    <xf numFmtId="164" fontId="8" fillId="0" borderId="12" xfId="1" applyNumberFormat="1" applyFont="1" applyBorder="1"/>
    <xf numFmtId="164" fontId="8" fillId="0" borderId="12" xfId="0" applyNumberFormat="1" applyFont="1" applyBorder="1"/>
    <xf numFmtId="43" fontId="8" fillId="0" borderId="12" xfId="0" applyNumberFormat="1" applyFont="1" applyBorder="1"/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1" xfId="0" applyFont="1" applyBorder="1" applyAlignment="1">
      <alignment horizontal="left"/>
    </xf>
    <xf numFmtId="0" fontId="0" fillId="0" borderId="11" xfId="0" applyBorder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11" xfId="0" applyFont="1" applyFill="1" applyBorder="1"/>
    <xf numFmtId="0" fontId="2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164" fontId="2" fillId="4" borderId="10" xfId="1" applyNumberFormat="1" applyFont="1" applyFill="1" applyBorder="1" applyAlignment="1">
      <alignment horizontal="left"/>
    </xf>
    <xf numFmtId="164" fontId="2" fillId="4" borderId="11" xfId="1" applyNumberFormat="1" applyFont="1" applyFill="1" applyBorder="1"/>
    <xf numFmtId="164" fontId="2" fillId="4" borderId="12" xfId="1" applyNumberFormat="1" applyFont="1" applyFill="1" applyBorder="1"/>
    <xf numFmtId="43" fontId="2" fillId="4" borderId="10" xfId="1" applyFont="1" applyFill="1" applyBorder="1" applyAlignment="1">
      <alignment horizontal="center"/>
    </xf>
    <xf numFmtId="43" fontId="2" fillId="4" borderId="11" xfId="1" applyFont="1" applyFill="1" applyBorder="1"/>
    <xf numFmtId="43" fontId="2" fillId="4" borderId="12" xfId="1" applyFont="1" applyFill="1" applyBorder="1"/>
    <xf numFmtId="0" fontId="3" fillId="0" borderId="0" xfId="0" applyFont="1" applyBorder="1" applyAlignment="1">
      <alignment horizontal="center" vertical="center"/>
    </xf>
    <xf numFmtId="43" fontId="2" fillId="0" borderId="15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3" borderId="11" xfId="0" applyFont="1" applyFill="1" applyBorder="1" applyAlignment="1"/>
    <xf numFmtId="2" fontId="2" fillId="0" borderId="11" xfId="0" applyNumberFormat="1" applyFont="1" applyBorder="1" applyAlignment="1">
      <alignment horizontal="center"/>
    </xf>
    <xf numFmtId="0" fontId="8" fillId="0" borderId="10" xfId="0" applyFont="1" applyBorder="1"/>
    <xf numFmtId="49" fontId="2" fillId="0" borderId="11" xfId="0" quotePrefix="1" applyNumberFormat="1" applyFont="1" applyBorder="1" applyAlignment="1">
      <alignment horizontal="left"/>
    </xf>
    <xf numFmtId="0" fontId="4" fillId="2" borderId="11" xfId="0" applyFont="1" applyFill="1" applyBorder="1"/>
    <xf numFmtId="0" fontId="4" fillId="2" borderId="22" xfId="0" applyFont="1" applyFill="1" applyBorder="1"/>
    <xf numFmtId="43" fontId="8" fillId="0" borderId="21" xfId="1" applyFont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8" fillId="4" borderId="12" xfId="0" applyFont="1" applyFill="1" applyBorder="1"/>
    <xf numFmtId="164" fontId="2" fillId="4" borderId="11" xfId="1" applyNumberFormat="1" applyFont="1" applyFill="1" applyBorder="1" applyAlignment="1">
      <alignment horizontal="center"/>
    </xf>
    <xf numFmtId="164" fontId="2" fillId="4" borderId="12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52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F13" sqref="F13"/>
    </sheetView>
  </sheetViews>
  <sheetFormatPr defaultColWidth="9" defaultRowHeight="21"/>
  <cols>
    <col min="1" max="1" width="7.42578125" style="38" customWidth="1"/>
    <col min="2" max="2" width="6.28515625" style="38" bestFit="1" customWidth="1"/>
    <col min="3" max="3" width="43.85546875" style="38" bestFit="1" customWidth="1"/>
    <col min="4" max="15" width="16.28515625" style="38" bestFit="1" customWidth="1"/>
    <col min="16" max="16384" width="9" style="38"/>
  </cols>
  <sheetData>
    <row r="1" spans="1:15">
      <c r="A1" s="129" t="str">
        <f>รหัส!A1</f>
        <v>สำนักงานสรรพสามิตภาคที่ 6 สาขาเมือง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>
      <c r="A2" s="129" t="str">
        <f>"บัญชีตรวจตัดปีแสตมป์แผนก กรมสรรพสามิต"&amp;"   "&amp;รหัส!A1</f>
        <v>บัญชีตรวจตัดปีแสตมป์แผนก กรมสรรพสามิต   สำนักงานสรรพสามิตภาคที่ 6 สาขาเมือง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>
      <c r="A3" s="129" t="str">
        <f>รหัส!G1&amp;"  "&amp;รหัส!I1</f>
        <v>ปีงบประมาณ  2561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35.25" customHeight="1">
      <c r="C4" s="130" t="s">
        <v>109</v>
      </c>
      <c r="D4" s="130"/>
      <c r="G4" s="129" t="s">
        <v>107</v>
      </c>
      <c r="H4" s="129"/>
      <c r="I4" s="129"/>
      <c r="J4" s="129" t="s">
        <v>108</v>
      </c>
      <c r="K4" s="129"/>
      <c r="L4" s="129"/>
      <c r="M4" s="38" t="s">
        <v>110</v>
      </c>
    </row>
    <row r="5" spans="1:15">
      <c r="G5" s="129" t="s">
        <v>106</v>
      </c>
      <c r="H5" s="129"/>
      <c r="I5" s="129"/>
    </row>
    <row r="6" spans="1:15" hidden="1">
      <c r="D6" s="38" t="s">
        <v>105</v>
      </c>
      <c r="E6" s="38" t="s">
        <v>105</v>
      </c>
      <c r="F6" s="38" t="s">
        <v>105</v>
      </c>
      <c r="G6" s="38" t="s">
        <v>105</v>
      </c>
      <c r="H6" s="38" t="s">
        <v>105</v>
      </c>
      <c r="I6" s="38" t="s">
        <v>105</v>
      </c>
      <c r="J6" s="38" t="s">
        <v>105</v>
      </c>
      <c r="K6" s="38" t="s">
        <v>105</v>
      </c>
      <c r="L6" s="38" t="s">
        <v>105</v>
      </c>
      <c r="M6" s="38" t="s">
        <v>105</v>
      </c>
      <c r="N6" s="38" t="s">
        <v>105</v>
      </c>
      <c r="O6" s="38" t="s">
        <v>105</v>
      </c>
    </row>
    <row r="7" spans="1:15">
      <c r="A7" s="126" t="s">
        <v>0</v>
      </c>
      <c r="B7" s="134" t="s">
        <v>101</v>
      </c>
      <c r="C7" s="131" t="s">
        <v>102</v>
      </c>
      <c r="D7" s="124" t="s">
        <v>138</v>
      </c>
      <c r="E7" s="125"/>
      <c r="F7" s="137" t="s">
        <v>36</v>
      </c>
      <c r="G7" s="138"/>
      <c r="H7" s="137" t="s">
        <v>37</v>
      </c>
      <c r="I7" s="138"/>
      <c r="J7" s="137" t="s">
        <v>38</v>
      </c>
      <c r="K7" s="138"/>
      <c r="L7" s="124" t="s">
        <v>139</v>
      </c>
      <c r="M7" s="125"/>
      <c r="N7" s="124" t="s">
        <v>140</v>
      </c>
      <c r="O7" s="125"/>
    </row>
    <row r="8" spans="1:15">
      <c r="A8" s="127"/>
      <c r="B8" s="135"/>
      <c r="C8" s="132"/>
      <c r="D8" s="87" t="s">
        <v>133</v>
      </c>
      <c r="E8" s="40" t="s">
        <v>103</v>
      </c>
      <c r="F8" s="87" t="s">
        <v>133</v>
      </c>
      <c r="G8" s="40" t="s">
        <v>103</v>
      </c>
      <c r="H8" s="87" t="s">
        <v>133</v>
      </c>
      <c r="I8" s="40" t="s">
        <v>103</v>
      </c>
      <c r="J8" s="87" t="s">
        <v>133</v>
      </c>
      <c r="K8" s="40" t="s">
        <v>103</v>
      </c>
      <c r="L8" s="87" t="s">
        <v>133</v>
      </c>
      <c r="M8" s="40" t="s">
        <v>103</v>
      </c>
      <c r="N8" s="87" t="s">
        <v>133</v>
      </c>
      <c r="O8" s="40" t="s">
        <v>103</v>
      </c>
    </row>
    <row r="9" spans="1:15">
      <c r="A9" s="128"/>
      <c r="B9" s="136"/>
      <c r="C9" s="133"/>
      <c r="D9" s="39" t="s">
        <v>7</v>
      </c>
      <c r="E9" s="41" t="s">
        <v>35</v>
      </c>
      <c r="F9" s="39" t="s">
        <v>7</v>
      </c>
      <c r="G9" s="41" t="s">
        <v>35</v>
      </c>
      <c r="H9" s="39" t="s">
        <v>7</v>
      </c>
      <c r="I9" s="41" t="s">
        <v>35</v>
      </c>
      <c r="J9" s="39" t="s">
        <v>7</v>
      </c>
      <c r="K9" s="41" t="s">
        <v>35</v>
      </c>
      <c r="L9" s="39" t="s">
        <v>7</v>
      </c>
      <c r="M9" s="41" t="s">
        <v>35</v>
      </c>
      <c r="N9" s="39" t="s">
        <v>7</v>
      </c>
      <c r="O9" s="41" t="s">
        <v>35</v>
      </c>
    </row>
    <row r="10" spans="1:15">
      <c r="A10" s="122">
        <v>1</v>
      </c>
      <c r="B10" s="117">
        <f>'รายงานการรับ-จ่ายแสตมป์'!AB7</f>
        <v>0</v>
      </c>
      <c r="C10" s="113" t="str">
        <f>IF(B10&gt;0,VLOOKUP(B10,ชนิดแสตมป์!$A$3:$D$1000,2,FALSE),IF(B10=0," "))</f>
        <v xml:space="preserve"> </v>
      </c>
      <c r="D10" s="63">
        <f>'รายงานการรับ-จ่ายแสตมป์'!AD7</f>
        <v>1000</v>
      </c>
      <c r="E10" s="63">
        <f>'รายงานการรับ-จ่ายแสตมป์'!AE7</f>
        <v>100</v>
      </c>
      <c r="F10" s="64">
        <f>'รายงานการรับ-จ่ายแสตมป์'!BD7</f>
        <v>0</v>
      </c>
      <c r="G10" s="63">
        <f>'รายงานการรับ-จ่ายแสตมป์'!BE7</f>
        <v>0</v>
      </c>
      <c r="H10" s="65">
        <f t="shared" ref="H10" si="0">D10+F10</f>
        <v>1000</v>
      </c>
      <c r="I10" s="66">
        <f t="shared" ref="I10" si="1">E10+G10</f>
        <v>100</v>
      </c>
      <c r="J10" s="64">
        <f>'รายงานการรับ-จ่ายแสตมป์'!BF7</f>
        <v>0</v>
      </c>
      <c r="K10" s="63">
        <f>'รายงานการรับ-จ่ายแสตมป์'!BG7</f>
        <v>0</v>
      </c>
      <c r="L10" s="64">
        <v>0</v>
      </c>
      <c r="M10" s="63">
        <v>0</v>
      </c>
      <c r="N10" s="66">
        <f t="shared" ref="N10" si="2">H10-J10-L10</f>
        <v>1000</v>
      </c>
      <c r="O10" s="66">
        <f t="shared" ref="O10" si="3">I10-K10-M10</f>
        <v>100</v>
      </c>
    </row>
    <row r="11" spans="1:15">
      <c r="A11" s="122">
        <v>2</v>
      </c>
      <c r="B11" s="117">
        <f>'รายงานการรับ-จ่ายแสตมป์'!AB8</f>
        <v>0</v>
      </c>
      <c r="C11" s="48" t="str">
        <f>IF(B11&gt;0,VLOOKUP(B11,ชนิดแสตมป์!$A$3:$D$1000,2,FALSE),IF(B11=0," "))</f>
        <v xml:space="preserve"> </v>
      </c>
      <c r="D11" s="63">
        <f>'รายงานการรับ-จ่ายแสตมป์'!AD8</f>
        <v>0</v>
      </c>
      <c r="E11" s="63">
        <f>'รายงานการรับ-จ่ายแสตมป์'!AE8</f>
        <v>0</v>
      </c>
      <c r="F11" s="64">
        <f>'รายงานการรับ-จ่ายแสตมป์'!BD9</f>
        <v>0</v>
      </c>
      <c r="G11" s="63">
        <f>'รายงานการรับ-จ่ายแสตมป์'!BE9</f>
        <v>0</v>
      </c>
      <c r="H11" s="65">
        <f t="shared" ref="H11:H18" si="4">D11+F11</f>
        <v>0</v>
      </c>
      <c r="I11" s="66">
        <f t="shared" ref="I11:I18" si="5">E11+G11</f>
        <v>0</v>
      </c>
      <c r="J11" s="64">
        <f>'รายงานการรับ-จ่ายแสตมป์'!BF9</f>
        <v>0</v>
      </c>
      <c r="K11" s="63">
        <f>'รายงานการรับ-จ่ายแสตมป์'!BG9</f>
        <v>0</v>
      </c>
      <c r="L11" s="64">
        <v>0</v>
      </c>
      <c r="M11" s="63">
        <v>0</v>
      </c>
      <c r="N11" s="66">
        <f t="shared" ref="N11:N18" si="6">H11-J11-L11</f>
        <v>0</v>
      </c>
      <c r="O11" s="66">
        <f t="shared" ref="O11:O18" si="7">I11-K11-M11</f>
        <v>0</v>
      </c>
    </row>
    <row r="12" spans="1:15">
      <c r="A12" s="48"/>
      <c r="B12" s="117">
        <f>'รายงานการรับ-จ่ายแสตมป์'!AB9</f>
        <v>0</v>
      </c>
      <c r="C12" s="48" t="str">
        <f>IF(B12&gt;0,VLOOKUP(B12,ชนิดแสตมป์!$A$3:$D$1000,2,FALSE),IF(B12=0," "))</f>
        <v xml:space="preserve"> </v>
      </c>
      <c r="D12" s="63">
        <f>'รายงานการรับ-จ่ายแสตมป์'!AD9</f>
        <v>0</v>
      </c>
      <c r="E12" s="63">
        <f>'รายงานการรับ-จ่ายแสตมป์'!AE9</f>
        <v>0</v>
      </c>
      <c r="F12" s="64">
        <f>'รายงานการรับ-จ่ายแสตมป์'!BD10</f>
        <v>0</v>
      </c>
      <c r="G12" s="63">
        <f>'รายงานการรับ-จ่ายแสตมป์'!BE10</f>
        <v>0</v>
      </c>
      <c r="H12" s="65">
        <f t="shared" si="4"/>
        <v>0</v>
      </c>
      <c r="I12" s="66">
        <f t="shared" si="5"/>
        <v>0</v>
      </c>
      <c r="J12" s="64">
        <f>'รายงานการรับ-จ่ายแสตมป์'!BF10</f>
        <v>0</v>
      </c>
      <c r="K12" s="63">
        <f>'รายงานการรับ-จ่ายแสตมป์'!BG10</f>
        <v>0</v>
      </c>
      <c r="L12" s="64">
        <v>0</v>
      </c>
      <c r="M12" s="63">
        <v>0</v>
      </c>
      <c r="N12" s="66">
        <f t="shared" si="6"/>
        <v>0</v>
      </c>
      <c r="O12" s="66">
        <f t="shared" si="7"/>
        <v>0</v>
      </c>
    </row>
    <row r="13" spans="1:15">
      <c r="A13" s="48"/>
      <c r="B13" s="117">
        <f>'รายงานการรับ-จ่ายแสตมป์'!AB10</f>
        <v>0</v>
      </c>
      <c r="C13" s="48" t="str">
        <f>IF(B13&gt;0,VLOOKUP(B13,ชนิดแสตมป์!$A$3:$D$1000,2,FALSE),IF(B13=0," "))</f>
        <v xml:space="preserve"> </v>
      </c>
      <c r="D13" s="63">
        <f>'รายงานการรับ-จ่ายแสตมป์'!AD10</f>
        <v>0</v>
      </c>
      <c r="E13" s="63">
        <f>'รายงานการรับ-จ่ายแสตมป์'!AE10</f>
        <v>0</v>
      </c>
      <c r="F13" s="64">
        <f>'รายงานการรับ-จ่ายแสตมป์'!BD11</f>
        <v>0</v>
      </c>
      <c r="G13" s="63">
        <f>'รายงานการรับ-จ่ายแสตมป์'!BE11</f>
        <v>0</v>
      </c>
      <c r="H13" s="65">
        <f t="shared" si="4"/>
        <v>0</v>
      </c>
      <c r="I13" s="66">
        <f t="shared" si="5"/>
        <v>0</v>
      </c>
      <c r="J13" s="64">
        <f>'รายงานการรับ-จ่ายแสตมป์'!BF11</f>
        <v>0</v>
      </c>
      <c r="K13" s="63">
        <f>'รายงานการรับ-จ่ายแสตมป์'!BG11</f>
        <v>0</v>
      </c>
      <c r="L13" s="64">
        <v>0</v>
      </c>
      <c r="M13" s="63">
        <v>0</v>
      </c>
      <c r="N13" s="66">
        <f t="shared" si="6"/>
        <v>0</v>
      </c>
      <c r="O13" s="66">
        <f t="shared" si="7"/>
        <v>0</v>
      </c>
    </row>
    <row r="14" spans="1:15">
      <c r="A14" s="48"/>
      <c r="B14" s="117">
        <f>'รายงานการรับ-จ่ายแสตมป์'!AB11</f>
        <v>0</v>
      </c>
      <c r="C14" s="48" t="str">
        <f>IF(B14&gt;0,VLOOKUP(B14,ชนิดแสตมป์!$A$3:$D$1000,2,FALSE),IF(B14=0," "))</f>
        <v xml:space="preserve"> </v>
      </c>
      <c r="D14" s="63">
        <f>'รายงานการรับ-จ่ายแสตมป์'!AD11</f>
        <v>0</v>
      </c>
      <c r="E14" s="63">
        <f>'รายงานการรับ-จ่ายแสตมป์'!AE11</f>
        <v>0</v>
      </c>
      <c r="F14" s="64">
        <f>'รายงานการรับ-จ่ายแสตมป์'!BD12</f>
        <v>0</v>
      </c>
      <c r="G14" s="63">
        <f>'รายงานการรับ-จ่ายแสตมป์'!BE12</f>
        <v>0</v>
      </c>
      <c r="H14" s="65">
        <f t="shared" si="4"/>
        <v>0</v>
      </c>
      <c r="I14" s="66">
        <f t="shared" si="5"/>
        <v>0</v>
      </c>
      <c r="J14" s="64">
        <f>'รายงานการรับ-จ่ายแสตมป์'!BF12</f>
        <v>0</v>
      </c>
      <c r="K14" s="63">
        <f>'รายงานการรับ-จ่ายแสตมป์'!BG12</f>
        <v>0</v>
      </c>
      <c r="L14" s="64">
        <v>0</v>
      </c>
      <c r="M14" s="63">
        <v>0</v>
      </c>
      <c r="N14" s="66">
        <f t="shared" si="6"/>
        <v>0</v>
      </c>
      <c r="O14" s="66">
        <f t="shared" si="7"/>
        <v>0</v>
      </c>
    </row>
    <row r="15" spans="1:15">
      <c r="A15" s="48"/>
      <c r="B15" s="117">
        <f>'รายงานการรับ-จ่ายแสตมป์'!AB12</f>
        <v>0</v>
      </c>
      <c r="C15" s="48" t="str">
        <f>IF(B15&gt;0,VLOOKUP(B15,ชนิดแสตมป์!$A$3:$D$1000,2,FALSE),IF(B15=0," "))</f>
        <v xml:space="preserve"> </v>
      </c>
      <c r="D15" s="63">
        <f>'รายงานการรับ-จ่ายแสตมป์'!AD12</f>
        <v>0</v>
      </c>
      <c r="E15" s="63">
        <f>'รายงานการรับ-จ่ายแสตมป์'!AE12</f>
        <v>0</v>
      </c>
      <c r="F15" s="64">
        <f>'รายงานการรับ-จ่ายแสตมป์'!BD13</f>
        <v>0</v>
      </c>
      <c r="G15" s="63">
        <f>'รายงานการรับ-จ่ายแสตมป์'!BE13</f>
        <v>0</v>
      </c>
      <c r="H15" s="65">
        <f t="shared" si="4"/>
        <v>0</v>
      </c>
      <c r="I15" s="66">
        <f t="shared" si="5"/>
        <v>0</v>
      </c>
      <c r="J15" s="64">
        <f>'รายงานการรับ-จ่ายแสตมป์'!BF13</f>
        <v>0</v>
      </c>
      <c r="K15" s="63">
        <f>'รายงานการรับ-จ่ายแสตมป์'!BG13</f>
        <v>0</v>
      </c>
      <c r="L15" s="64">
        <v>0</v>
      </c>
      <c r="M15" s="63">
        <v>0</v>
      </c>
      <c r="N15" s="66">
        <f t="shared" si="6"/>
        <v>0</v>
      </c>
      <c r="O15" s="66">
        <f t="shared" si="7"/>
        <v>0</v>
      </c>
    </row>
    <row r="16" spans="1:15">
      <c r="A16" s="48"/>
      <c r="B16" s="117">
        <f>'รายงานการรับ-จ่ายแสตมป์'!AB13</f>
        <v>0</v>
      </c>
      <c r="C16" s="48" t="str">
        <f>IF(B16&gt;0,VLOOKUP(B16,ชนิดแสตมป์!$A$3:$D$1000,2,FALSE),IF(B16=0," "))</f>
        <v xml:space="preserve"> </v>
      </c>
      <c r="D16" s="63">
        <f>'รายงานการรับ-จ่ายแสตมป์'!AD13</f>
        <v>0</v>
      </c>
      <c r="E16" s="63">
        <f>'รายงานการรับ-จ่ายแสตมป์'!AE13</f>
        <v>0</v>
      </c>
      <c r="F16" s="64">
        <f>'รายงานการรับ-จ่ายแสตมป์'!BD14</f>
        <v>0</v>
      </c>
      <c r="G16" s="63">
        <f>'รายงานการรับ-จ่ายแสตมป์'!BE14</f>
        <v>0</v>
      </c>
      <c r="H16" s="65">
        <f t="shared" si="4"/>
        <v>0</v>
      </c>
      <c r="I16" s="66">
        <f t="shared" si="5"/>
        <v>0</v>
      </c>
      <c r="J16" s="64">
        <f>'รายงานการรับ-จ่ายแสตมป์'!BF14</f>
        <v>0</v>
      </c>
      <c r="K16" s="63">
        <f>'รายงานการรับ-จ่ายแสตมป์'!BG14</f>
        <v>0</v>
      </c>
      <c r="L16" s="64">
        <v>0</v>
      </c>
      <c r="M16" s="63">
        <v>0</v>
      </c>
      <c r="N16" s="66">
        <f t="shared" si="6"/>
        <v>0</v>
      </c>
      <c r="O16" s="66">
        <f t="shared" si="7"/>
        <v>0</v>
      </c>
    </row>
    <row r="17" spans="1:15">
      <c r="A17" s="48"/>
      <c r="B17" s="117">
        <f>'รายงานการรับ-จ่ายแสตมป์'!AB14</f>
        <v>0</v>
      </c>
      <c r="C17" s="48" t="str">
        <f>IF(B17&gt;0,VLOOKUP(B17,ชนิดแสตมป์!$A$3:$D$1000,2,FALSE),IF(B17=0," "))</f>
        <v xml:space="preserve"> </v>
      </c>
      <c r="D17" s="63">
        <f>'รายงานการรับ-จ่ายแสตมป์'!AD14</f>
        <v>0</v>
      </c>
      <c r="E17" s="63">
        <f>'รายงานการรับ-จ่ายแสตมป์'!AE14</f>
        <v>0</v>
      </c>
      <c r="F17" s="64">
        <f>'รายงานการรับ-จ่ายแสตมป์'!BD15</f>
        <v>0</v>
      </c>
      <c r="G17" s="63">
        <f>'รายงานการรับ-จ่ายแสตมป์'!BE15</f>
        <v>0</v>
      </c>
      <c r="H17" s="65">
        <f t="shared" si="4"/>
        <v>0</v>
      </c>
      <c r="I17" s="66">
        <f t="shared" si="5"/>
        <v>0</v>
      </c>
      <c r="J17" s="64">
        <f>'รายงานการรับ-จ่ายแสตมป์'!BF15</f>
        <v>0</v>
      </c>
      <c r="K17" s="63">
        <f>'รายงานการรับ-จ่ายแสตมป์'!BG15</f>
        <v>0</v>
      </c>
      <c r="L17" s="64">
        <v>0</v>
      </c>
      <c r="M17" s="63">
        <v>0</v>
      </c>
      <c r="N17" s="66">
        <f t="shared" si="6"/>
        <v>0</v>
      </c>
      <c r="O17" s="66">
        <f t="shared" si="7"/>
        <v>0</v>
      </c>
    </row>
    <row r="18" spans="1:15">
      <c r="A18" s="48"/>
      <c r="B18" s="117">
        <f>'รายงานการรับ-จ่ายแสตมป์'!AB15</f>
        <v>0</v>
      </c>
      <c r="C18" s="48" t="str">
        <f>IF(B18&gt;0,VLOOKUP(B18,ชนิดแสตมป์!$A$3:$D$1000,2,FALSE),IF(B18=0," "))</f>
        <v xml:space="preserve"> </v>
      </c>
      <c r="D18" s="63">
        <f>'รายงานการรับ-จ่ายแสตมป์'!AD15</f>
        <v>0</v>
      </c>
      <c r="E18" s="63">
        <f>'รายงานการรับ-จ่ายแสตมป์'!AE15</f>
        <v>0</v>
      </c>
      <c r="F18" s="64">
        <f>'รายงานการรับ-จ่ายแสตมป์'!BD16</f>
        <v>0</v>
      </c>
      <c r="G18" s="63">
        <f>'รายงานการรับ-จ่ายแสตมป์'!BE16</f>
        <v>0</v>
      </c>
      <c r="H18" s="65">
        <f t="shared" si="4"/>
        <v>0</v>
      </c>
      <c r="I18" s="66">
        <f t="shared" si="5"/>
        <v>0</v>
      </c>
      <c r="J18" s="64">
        <f>'รายงานการรับ-จ่ายแสตมป์'!BF16</f>
        <v>0</v>
      </c>
      <c r="K18" s="63">
        <f>'รายงานการรับ-จ่ายแสตมป์'!BG16</f>
        <v>0</v>
      </c>
      <c r="L18" s="64">
        <v>0</v>
      </c>
      <c r="M18" s="63">
        <v>0</v>
      </c>
      <c r="N18" s="66">
        <f t="shared" si="6"/>
        <v>0</v>
      </c>
      <c r="O18" s="66">
        <f t="shared" si="7"/>
        <v>0</v>
      </c>
    </row>
    <row r="19" spans="1:15">
      <c r="A19" s="48"/>
      <c r="B19" s="117">
        <f>'รายงานการรับ-จ่ายแสตมป์'!AB16</f>
        <v>0</v>
      </c>
      <c r="C19" s="48" t="str">
        <f>IF(B19&gt;0,VLOOKUP(B19,ชนิดแสตมป์!$A$3:$D$1000,2,FALSE),IF(B19=0," "))</f>
        <v xml:space="preserve"> </v>
      </c>
      <c r="D19" s="63">
        <f>'รายงานการรับ-จ่ายแสตมป์'!AD16</f>
        <v>0</v>
      </c>
      <c r="E19" s="63">
        <f>'รายงานการรับ-จ่ายแสตมป์'!AE16</f>
        <v>0</v>
      </c>
      <c r="F19" s="64">
        <f>'รายงานการรับ-จ่ายแสตมป์'!BD17</f>
        <v>0</v>
      </c>
      <c r="G19" s="63">
        <f>'รายงานการรับ-จ่ายแสตมป์'!BE17</f>
        <v>0</v>
      </c>
      <c r="H19" s="65">
        <f t="shared" ref="H19:H27" si="8">D19+F19</f>
        <v>0</v>
      </c>
      <c r="I19" s="66">
        <f t="shared" ref="I19:I27" si="9">E19+G19</f>
        <v>0</v>
      </c>
      <c r="J19" s="64">
        <f>'รายงานการรับ-จ่ายแสตมป์'!BF17</f>
        <v>0</v>
      </c>
      <c r="K19" s="63">
        <f>'รายงานการรับ-จ่ายแสตมป์'!BG17</f>
        <v>0</v>
      </c>
      <c r="L19" s="64">
        <v>0</v>
      </c>
      <c r="M19" s="63">
        <v>0</v>
      </c>
      <c r="N19" s="66">
        <f t="shared" ref="N19:N27" si="10">H19-J19-L19</f>
        <v>0</v>
      </c>
      <c r="O19" s="66">
        <f t="shared" ref="O19:O27" si="11">I19-K19-M19</f>
        <v>0</v>
      </c>
    </row>
    <row r="20" spans="1:15">
      <c r="A20" s="48"/>
      <c r="B20" s="117">
        <f>'รายงานการรับ-จ่ายแสตมป์'!AB17</f>
        <v>0</v>
      </c>
      <c r="C20" s="48" t="str">
        <f>IF(B20&gt;0,VLOOKUP(B20,ชนิดแสตมป์!$A$3:$D$1000,2,FALSE),IF(B20=0," "))</f>
        <v xml:space="preserve"> </v>
      </c>
      <c r="D20" s="63">
        <f>'รายงานการรับ-จ่ายแสตมป์'!AD17</f>
        <v>0</v>
      </c>
      <c r="E20" s="63">
        <f>'รายงานการรับ-จ่ายแสตมป์'!AE17</f>
        <v>0</v>
      </c>
      <c r="F20" s="64">
        <f>'รายงานการรับ-จ่ายแสตมป์'!BD18</f>
        <v>0</v>
      </c>
      <c r="G20" s="63">
        <f>'รายงานการรับ-จ่ายแสตมป์'!BE18</f>
        <v>0</v>
      </c>
      <c r="H20" s="65">
        <f t="shared" si="8"/>
        <v>0</v>
      </c>
      <c r="I20" s="66">
        <f t="shared" si="9"/>
        <v>0</v>
      </c>
      <c r="J20" s="64">
        <f>'รายงานการรับ-จ่ายแสตมป์'!BF18</f>
        <v>0</v>
      </c>
      <c r="K20" s="63">
        <f>'รายงานการรับ-จ่ายแสตมป์'!BG18</f>
        <v>0</v>
      </c>
      <c r="L20" s="64">
        <v>0</v>
      </c>
      <c r="M20" s="63">
        <v>0</v>
      </c>
      <c r="N20" s="66">
        <f t="shared" si="10"/>
        <v>0</v>
      </c>
      <c r="O20" s="66">
        <f t="shared" si="11"/>
        <v>0</v>
      </c>
    </row>
    <row r="21" spans="1:15">
      <c r="A21" s="48"/>
      <c r="B21" s="117">
        <f>'รายงานการรับ-จ่ายแสตมป์'!AB18</f>
        <v>0</v>
      </c>
      <c r="C21" s="48" t="str">
        <f>IF(B21&gt;0,VLOOKUP(B21,ชนิดแสตมป์!$A$3:$D$1000,2,FALSE),IF(B21=0," "))</f>
        <v xml:space="preserve"> </v>
      </c>
      <c r="D21" s="63">
        <f>'รายงานการรับ-จ่ายแสตมป์'!AD18</f>
        <v>0</v>
      </c>
      <c r="E21" s="63">
        <f>'รายงานการรับ-จ่ายแสตมป์'!AE18</f>
        <v>0</v>
      </c>
      <c r="F21" s="64">
        <f>'รายงานการรับ-จ่ายแสตมป์'!BD19</f>
        <v>0</v>
      </c>
      <c r="G21" s="63">
        <f>'รายงานการรับ-จ่ายแสตมป์'!BE19</f>
        <v>0</v>
      </c>
      <c r="H21" s="65">
        <f t="shared" si="8"/>
        <v>0</v>
      </c>
      <c r="I21" s="66">
        <f t="shared" si="9"/>
        <v>0</v>
      </c>
      <c r="J21" s="64">
        <f>'รายงานการรับ-จ่ายแสตมป์'!BF19</f>
        <v>0</v>
      </c>
      <c r="K21" s="63">
        <f>'รายงานการรับ-จ่ายแสตมป์'!BG19</f>
        <v>0</v>
      </c>
      <c r="L21" s="64">
        <v>0</v>
      </c>
      <c r="M21" s="63">
        <v>0</v>
      </c>
      <c r="N21" s="66">
        <f t="shared" si="10"/>
        <v>0</v>
      </c>
      <c r="O21" s="66">
        <f t="shared" si="11"/>
        <v>0</v>
      </c>
    </row>
    <row r="22" spans="1:15">
      <c r="A22" s="48"/>
      <c r="B22" s="117">
        <f>'รายงานการรับ-จ่ายแสตมป์'!AB19</f>
        <v>0</v>
      </c>
      <c r="C22" s="48" t="str">
        <f>IF(B22&gt;0,VLOOKUP(B22,ชนิดแสตมป์!$A$3:$D$1000,2,FALSE),IF(B22=0," "))</f>
        <v xml:space="preserve"> </v>
      </c>
      <c r="D22" s="63">
        <f>'รายงานการรับ-จ่ายแสตมป์'!AD19</f>
        <v>0</v>
      </c>
      <c r="E22" s="63">
        <f>'รายงานการรับ-จ่ายแสตมป์'!AE19</f>
        <v>0</v>
      </c>
      <c r="F22" s="64">
        <f>'รายงานการรับ-จ่ายแสตมป์'!BD20</f>
        <v>0</v>
      </c>
      <c r="G22" s="63">
        <f>'รายงานการรับ-จ่ายแสตมป์'!BE20</f>
        <v>0</v>
      </c>
      <c r="H22" s="65">
        <f t="shared" si="8"/>
        <v>0</v>
      </c>
      <c r="I22" s="66">
        <f t="shared" si="9"/>
        <v>0</v>
      </c>
      <c r="J22" s="64">
        <f>'รายงานการรับ-จ่ายแสตมป์'!BF20</f>
        <v>0</v>
      </c>
      <c r="K22" s="63">
        <f>'รายงานการรับ-จ่ายแสตมป์'!BG20</f>
        <v>0</v>
      </c>
      <c r="L22" s="64">
        <v>0</v>
      </c>
      <c r="M22" s="63">
        <v>0</v>
      </c>
      <c r="N22" s="66">
        <f t="shared" si="10"/>
        <v>0</v>
      </c>
      <c r="O22" s="66">
        <f t="shared" si="11"/>
        <v>0</v>
      </c>
    </row>
    <row r="23" spans="1:15">
      <c r="A23" s="48"/>
      <c r="B23" s="117">
        <f>'รายงานการรับ-จ่ายแสตมป์'!AB20</f>
        <v>0</v>
      </c>
      <c r="C23" s="48" t="str">
        <f>IF(B23&gt;0,VLOOKUP(B23,ชนิดแสตมป์!$A$3:$D$1000,2,FALSE),IF(B23=0," "))</f>
        <v xml:space="preserve"> </v>
      </c>
      <c r="D23" s="63">
        <f>'รายงานการรับ-จ่ายแสตมป์'!AD20</f>
        <v>0</v>
      </c>
      <c r="E23" s="63">
        <f>'รายงานการรับ-จ่ายแสตมป์'!AE20</f>
        <v>0</v>
      </c>
      <c r="F23" s="64">
        <f>'รายงานการรับ-จ่ายแสตมป์'!BD21</f>
        <v>0</v>
      </c>
      <c r="G23" s="63">
        <f>'รายงานการรับ-จ่ายแสตมป์'!BE21</f>
        <v>0</v>
      </c>
      <c r="H23" s="65">
        <f t="shared" si="8"/>
        <v>0</v>
      </c>
      <c r="I23" s="66">
        <f t="shared" si="9"/>
        <v>0</v>
      </c>
      <c r="J23" s="64">
        <f>'รายงานการรับ-จ่ายแสตมป์'!BF21</f>
        <v>0</v>
      </c>
      <c r="K23" s="63">
        <f>'รายงานการรับ-จ่ายแสตมป์'!BG21</f>
        <v>0</v>
      </c>
      <c r="L23" s="64">
        <v>0</v>
      </c>
      <c r="M23" s="63">
        <v>0</v>
      </c>
      <c r="N23" s="66">
        <f t="shared" si="10"/>
        <v>0</v>
      </c>
      <c r="O23" s="66">
        <f t="shared" si="11"/>
        <v>0</v>
      </c>
    </row>
    <row r="24" spans="1:15">
      <c r="A24" s="48"/>
      <c r="B24" s="117">
        <f>'รายงานการรับ-จ่ายแสตมป์'!AB21</f>
        <v>0</v>
      </c>
      <c r="C24" s="48" t="str">
        <f>IF(B24&gt;0,VLOOKUP(B24,ชนิดแสตมป์!$A$3:$D$1000,2,FALSE),IF(B24=0," "))</f>
        <v xml:space="preserve"> </v>
      </c>
      <c r="D24" s="63">
        <f>'รายงานการรับ-จ่ายแสตมป์'!AD21</f>
        <v>0</v>
      </c>
      <c r="E24" s="63">
        <f>'รายงานการรับ-จ่ายแสตมป์'!AE21</f>
        <v>0</v>
      </c>
      <c r="F24" s="64">
        <f>'รายงานการรับ-จ่ายแสตมป์'!BD22</f>
        <v>0</v>
      </c>
      <c r="G24" s="63">
        <f>'รายงานการรับ-จ่ายแสตมป์'!BE22</f>
        <v>0</v>
      </c>
      <c r="H24" s="65">
        <f t="shared" si="8"/>
        <v>0</v>
      </c>
      <c r="I24" s="66">
        <f t="shared" si="9"/>
        <v>0</v>
      </c>
      <c r="J24" s="64">
        <f>'รายงานการรับ-จ่ายแสตมป์'!BF22</f>
        <v>0</v>
      </c>
      <c r="K24" s="63">
        <f>'รายงานการรับ-จ่ายแสตมป์'!BG22</f>
        <v>0</v>
      </c>
      <c r="L24" s="64">
        <v>0</v>
      </c>
      <c r="M24" s="63">
        <v>0</v>
      </c>
      <c r="N24" s="66">
        <f t="shared" si="10"/>
        <v>0</v>
      </c>
      <c r="O24" s="66">
        <f t="shared" si="11"/>
        <v>0</v>
      </c>
    </row>
    <row r="25" spans="1:15">
      <c r="A25" s="48"/>
      <c r="B25" s="117">
        <f>'รายงานการรับ-จ่ายแสตมป์'!AB22</f>
        <v>0</v>
      </c>
      <c r="C25" s="48" t="str">
        <f>IF(B25&gt;0,VLOOKUP(B25,ชนิดแสตมป์!$A$3:$D$1000,2,FALSE),IF(B25=0," "))</f>
        <v xml:space="preserve"> </v>
      </c>
      <c r="D25" s="63">
        <f>'รายงานการรับ-จ่ายแสตมป์'!AD22</f>
        <v>0</v>
      </c>
      <c r="E25" s="63">
        <f>'รายงานการรับ-จ่ายแสตมป์'!AE22</f>
        <v>0</v>
      </c>
      <c r="F25" s="64">
        <f>'รายงานการรับ-จ่ายแสตมป์'!BD23</f>
        <v>0</v>
      </c>
      <c r="G25" s="63">
        <f>'รายงานการรับ-จ่ายแสตมป์'!BE23</f>
        <v>0</v>
      </c>
      <c r="H25" s="65">
        <f t="shared" si="8"/>
        <v>0</v>
      </c>
      <c r="I25" s="66">
        <f t="shared" si="9"/>
        <v>0</v>
      </c>
      <c r="J25" s="64">
        <f>'รายงานการรับ-จ่ายแสตมป์'!BF23</f>
        <v>0</v>
      </c>
      <c r="K25" s="63">
        <f>'รายงานการรับ-จ่ายแสตมป์'!BG23</f>
        <v>0</v>
      </c>
      <c r="L25" s="64">
        <v>0</v>
      </c>
      <c r="M25" s="63">
        <v>0</v>
      </c>
      <c r="N25" s="66">
        <f t="shared" si="10"/>
        <v>0</v>
      </c>
      <c r="O25" s="66">
        <f t="shared" si="11"/>
        <v>0</v>
      </c>
    </row>
    <row r="26" spans="1:15">
      <c r="A26" s="48"/>
      <c r="B26" s="117">
        <f>'รายงานการรับ-จ่ายแสตมป์'!AB23</f>
        <v>0</v>
      </c>
      <c r="C26" s="48" t="str">
        <f>IF(B26&gt;0,VLOOKUP(B26,ชนิดแสตมป์!$A$3:$D$1000,2,FALSE),IF(B26=0," "))</f>
        <v xml:space="preserve"> </v>
      </c>
      <c r="D26" s="63">
        <f>'รายงานการรับ-จ่ายแสตมป์'!AD23</f>
        <v>0</v>
      </c>
      <c r="E26" s="63">
        <f>'รายงานการรับ-จ่ายแสตมป์'!AE23</f>
        <v>0</v>
      </c>
      <c r="F26" s="64">
        <f>'รายงานการรับ-จ่ายแสตมป์'!BD24</f>
        <v>0</v>
      </c>
      <c r="G26" s="63">
        <f>'รายงานการรับ-จ่ายแสตมป์'!BE24</f>
        <v>0</v>
      </c>
      <c r="H26" s="65">
        <f t="shared" si="8"/>
        <v>0</v>
      </c>
      <c r="I26" s="66">
        <f t="shared" si="9"/>
        <v>0</v>
      </c>
      <c r="J26" s="64">
        <f>'รายงานการรับ-จ่ายแสตมป์'!BF24</f>
        <v>0</v>
      </c>
      <c r="K26" s="63">
        <f>'รายงานการรับ-จ่ายแสตมป์'!BG24</f>
        <v>0</v>
      </c>
      <c r="L26" s="64">
        <v>0</v>
      </c>
      <c r="M26" s="63">
        <v>0</v>
      </c>
      <c r="N26" s="66">
        <f t="shared" si="10"/>
        <v>0</v>
      </c>
      <c r="O26" s="66">
        <f t="shared" si="11"/>
        <v>0</v>
      </c>
    </row>
    <row r="27" spans="1:15">
      <c r="A27" s="48"/>
      <c r="B27" s="117">
        <f>'รายงานการรับ-จ่ายแสตมป์'!AB24</f>
        <v>0</v>
      </c>
      <c r="C27" s="48" t="str">
        <f>IF(B27&gt;0,VLOOKUP(B27,ชนิดแสตมป์!$A$3:$D$1000,2,FALSE),IF(B27=0," "))</f>
        <v xml:space="preserve"> </v>
      </c>
      <c r="D27" s="63">
        <f>'รายงานการรับ-จ่ายแสตมป์'!AD24</f>
        <v>0</v>
      </c>
      <c r="E27" s="63">
        <f>'รายงานการรับ-จ่ายแสตมป์'!AE24</f>
        <v>0</v>
      </c>
      <c r="F27" s="64">
        <f>'รายงานการรับ-จ่ายแสตมป์'!BD25</f>
        <v>0</v>
      </c>
      <c r="G27" s="63">
        <f>'รายงานการรับ-จ่ายแสตมป์'!BE25</f>
        <v>0</v>
      </c>
      <c r="H27" s="65">
        <f t="shared" si="8"/>
        <v>0</v>
      </c>
      <c r="I27" s="66">
        <f t="shared" si="9"/>
        <v>0</v>
      </c>
      <c r="J27" s="64">
        <f>'รายงานการรับ-จ่ายแสตมป์'!BF25</f>
        <v>0</v>
      </c>
      <c r="K27" s="63">
        <f>'รายงานการรับ-จ่ายแสตมป์'!BG25</f>
        <v>0</v>
      </c>
      <c r="L27" s="64">
        <v>0</v>
      </c>
      <c r="M27" s="63">
        <v>0</v>
      </c>
      <c r="N27" s="66">
        <f t="shared" si="10"/>
        <v>0</v>
      </c>
      <c r="O27" s="66">
        <f t="shared" si="11"/>
        <v>0</v>
      </c>
    </row>
    <row r="28" spans="1:15">
      <c r="A28" s="48"/>
      <c r="B28" s="117">
        <f>'รายงานการรับ-จ่ายแสตมป์'!AB25</f>
        <v>0</v>
      </c>
      <c r="C28" s="48" t="str">
        <f>IF(B28&gt;0,VLOOKUP(B28,ชนิดแสตมป์!$A$3:$D$1000,2,FALSE),IF(B28=0," "))</f>
        <v xml:space="preserve"> </v>
      </c>
      <c r="D28" s="63">
        <f>'รายงานการรับ-จ่ายแสตมป์'!AD25</f>
        <v>0</v>
      </c>
      <c r="E28" s="63">
        <f>'รายงานการรับ-จ่ายแสตมป์'!AE25</f>
        <v>0</v>
      </c>
      <c r="F28" s="64">
        <f>'รายงานการรับ-จ่ายแสตมป์'!BD26</f>
        <v>0</v>
      </c>
      <c r="G28" s="63">
        <f>'รายงานการรับ-จ่ายแสตมป์'!BE26</f>
        <v>0</v>
      </c>
      <c r="H28" s="65">
        <f t="shared" ref="H28:H33" si="12">D28+F28</f>
        <v>0</v>
      </c>
      <c r="I28" s="66">
        <f t="shared" ref="I28:I33" si="13">E28+G28</f>
        <v>0</v>
      </c>
      <c r="J28" s="64">
        <f>'รายงานการรับ-จ่ายแสตมป์'!BF26</f>
        <v>0</v>
      </c>
      <c r="K28" s="63">
        <f>'รายงานการรับ-จ่ายแสตมป์'!BG26</f>
        <v>0</v>
      </c>
      <c r="L28" s="64">
        <v>0</v>
      </c>
      <c r="M28" s="63">
        <v>0</v>
      </c>
      <c r="N28" s="66">
        <f t="shared" ref="N28:N33" si="14">H28-J28-L28</f>
        <v>0</v>
      </c>
      <c r="O28" s="66">
        <f t="shared" ref="O28:O33" si="15">I28-K28-M28</f>
        <v>0</v>
      </c>
    </row>
    <row r="29" spans="1:15">
      <c r="A29" s="48"/>
      <c r="B29" s="117">
        <f>'รายงานการรับ-จ่ายแสตมป์'!AB26</f>
        <v>0</v>
      </c>
      <c r="C29" s="48" t="str">
        <f>IF(B29&gt;0,VLOOKUP(B29,ชนิดแสตมป์!$A$3:$D$1000,2,FALSE),IF(B29=0," "))</f>
        <v xml:space="preserve"> </v>
      </c>
      <c r="D29" s="63">
        <f>'รายงานการรับ-จ่ายแสตมป์'!AD26</f>
        <v>0</v>
      </c>
      <c r="E29" s="63">
        <f>'รายงานการรับ-จ่ายแสตมป์'!AE26</f>
        <v>0</v>
      </c>
      <c r="F29" s="64">
        <f>'รายงานการรับ-จ่ายแสตมป์'!BD27</f>
        <v>0</v>
      </c>
      <c r="G29" s="63">
        <f>'รายงานการรับ-จ่ายแสตมป์'!BE27</f>
        <v>0</v>
      </c>
      <c r="H29" s="65">
        <f t="shared" si="12"/>
        <v>0</v>
      </c>
      <c r="I29" s="66">
        <f t="shared" si="13"/>
        <v>0</v>
      </c>
      <c r="J29" s="64">
        <f>'รายงานการรับ-จ่ายแสตมป์'!BF27</f>
        <v>0</v>
      </c>
      <c r="K29" s="63">
        <f>'รายงานการรับ-จ่ายแสตมป์'!BG27</f>
        <v>0</v>
      </c>
      <c r="L29" s="64">
        <v>0</v>
      </c>
      <c r="M29" s="63">
        <v>0</v>
      </c>
      <c r="N29" s="66">
        <f t="shared" si="14"/>
        <v>0</v>
      </c>
      <c r="O29" s="66">
        <f t="shared" si="15"/>
        <v>0</v>
      </c>
    </row>
    <row r="30" spans="1:15">
      <c r="A30" s="48"/>
      <c r="B30" s="117">
        <f>'รายงานการรับ-จ่ายแสตมป์'!AB27</f>
        <v>0</v>
      </c>
      <c r="C30" s="48" t="str">
        <f>IF(B30&gt;0,VLOOKUP(B30,ชนิดแสตมป์!$A$3:$D$1000,2,FALSE),IF(B30=0," "))</f>
        <v xml:space="preserve"> </v>
      </c>
      <c r="D30" s="63">
        <f>'รายงานการรับ-จ่ายแสตมป์'!AD27</f>
        <v>0</v>
      </c>
      <c r="E30" s="63">
        <f>'รายงานการรับ-จ่ายแสตมป์'!AE27</f>
        <v>0</v>
      </c>
      <c r="F30" s="64">
        <f>'รายงานการรับ-จ่ายแสตมป์'!BD28</f>
        <v>0</v>
      </c>
      <c r="G30" s="63">
        <f>'รายงานการรับ-จ่ายแสตมป์'!BE28</f>
        <v>0</v>
      </c>
      <c r="H30" s="65">
        <f t="shared" si="12"/>
        <v>0</v>
      </c>
      <c r="I30" s="66">
        <f t="shared" si="13"/>
        <v>0</v>
      </c>
      <c r="J30" s="64">
        <f>'รายงานการรับ-จ่ายแสตมป์'!BF28</f>
        <v>0</v>
      </c>
      <c r="K30" s="63">
        <f>'รายงานการรับ-จ่ายแสตมป์'!BG28</f>
        <v>0</v>
      </c>
      <c r="L30" s="64">
        <v>0</v>
      </c>
      <c r="M30" s="63">
        <v>0</v>
      </c>
      <c r="N30" s="66">
        <f t="shared" si="14"/>
        <v>0</v>
      </c>
      <c r="O30" s="66">
        <f t="shared" si="15"/>
        <v>0</v>
      </c>
    </row>
    <row r="31" spans="1:15">
      <c r="A31" s="48"/>
      <c r="B31" s="117">
        <f>'รายงานการรับ-จ่ายแสตมป์'!AB28</f>
        <v>0</v>
      </c>
      <c r="C31" s="48" t="str">
        <f>IF(B31&gt;0,VLOOKUP(B31,ชนิดแสตมป์!$A$3:$D$1000,2,FALSE),IF(B31=0," "))</f>
        <v xml:space="preserve"> </v>
      </c>
      <c r="D31" s="63">
        <f>'รายงานการรับ-จ่ายแสตมป์'!AD28</f>
        <v>0</v>
      </c>
      <c r="E31" s="63">
        <f>'รายงานการรับ-จ่ายแสตมป์'!AE28</f>
        <v>0</v>
      </c>
      <c r="F31" s="64">
        <f>'รายงานการรับ-จ่ายแสตมป์'!BD29</f>
        <v>0</v>
      </c>
      <c r="G31" s="63">
        <f>'รายงานการรับ-จ่ายแสตมป์'!BE29</f>
        <v>0</v>
      </c>
      <c r="H31" s="65">
        <f t="shared" si="12"/>
        <v>0</v>
      </c>
      <c r="I31" s="66">
        <f t="shared" si="13"/>
        <v>0</v>
      </c>
      <c r="J31" s="64">
        <f>'รายงานการรับ-จ่ายแสตมป์'!BF29</f>
        <v>0</v>
      </c>
      <c r="K31" s="63">
        <f>'รายงานการรับ-จ่ายแสตมป์'!BG29</f>
        <v>0</v>
      </c>
      <c r="L31" s="64">
        <v>0</v>
      </c>
      <c r="M31" s="63">
        <v>0</v>
      </c>
      <c r="N31" s="66">
        <f t="shared" si="14"/>
        <v>0</v>
      </c>
      <c r="O31" s="66">
        <f t="shared" si="15"/>
        <v>0</v>
      </c>
    </row>
    <row r="32" spans="1:15">
      <c r="A32" s="48"/>
      <c r="B32" s="117">
        <f>'รายงานการรับ-จ่ายแสตมป์'!AB29</f>
        <v>0</v>
      </c>
      <c r="C32" s="48" t="str">
        <f>IF(B32&gt;0,VLOOKUP(B32,ชนิดแสตมป์!$A$3:$D$1000,2,FALSE),IF(B32=0," "))</f>
        <v xml:space="preserve"> </v>
      </c>
      <c r="D32" s="63">
        <f>'รายงานการรับ-จ่ายแสตมป์'!AD29</f>
        <v>0</v>
      </c>
      <c r="E32" s="63">
        <f>'รายงานการรับ-จ่ายแสตมป์'!AE29</f>
        <v>0</v>
      </c>
      <c r="F32" s="64">
        <f>'รายงานการรับ-จ่ายแสตมป์'!BD30</f>
        <v>0</v>
      </c>
      <c r="G32" s="63">
        <f>'รายงานการรับ-จ่ายแสตมป์'!BE30</f>
        <v>0</v>
      </c>
      <c r="H32" s="65">
        <f t="shared" si="12"/>
        <v>0</v>
      </c>
      <c r="I32" s="66">
        <f t="shared" si="13"/>
        <v>0</v>
      </c>
      <c r="J32" s="64">
        <f>'รายงานการรับ-จ่ายแสตมป์'!BF30</f>
        <v>0</v>
      </c>
      <c r="K32" s="63">
        <f>'รายงานการรับ-จ่ายแสตมป์'!BG30</f>
        <v>0</v>
      </c>
      <c r="L32" s="64">
        <v>0</v>
      </c>
      <c r="M32" s="63">
        <v>0</v>
      </c>
      <c r="N32" s="66">
        <f t="shared" si="14"/>
        <v>0</v>
      </c>
      <c r="O32" s="66">
        <f t="shared" si="15"/>
        <v>0</v>
      </c>
    </row>
    <row r="33" spans="1:15">
      <c r="A33" s="48"/>
      <c r="B33" s="117">
        <f>'รายงานการรับ-จ่ายแสตมป์'!AB30</f>
        <v>0</v>
      </c>
      <c r="C33" s="48" t="str">
        <f>IF(B33&gt;0,VLOOKUP(B33,ชนิดแสตมป์!$A$3:$D$1000,2,FALSE),IF(B33=0," "))</f>
        <v xml:space="preserve"> </v>
      </c>
      <c r="D33" s="63">
        <f>'รายงานการรับ-จ่ายแสตมป์'!AD30</f>
        <v>0</v>
      </c>
      <c r="E33" s="63">
        <f>'รายงานการรับ-จ่ายแสตมป์'!AE30</f>
        <v>0</v>
      </c>
      <c r="F33" s="64">
        <f>'รายงานการรับ-จ่ายแสตมป์'!BD31</f>
        <v>0</v>
      </c>
      <c r="G33" s="63">
        <f>'รายงานการรับ-จ่ายแสตมป์'!BE31</f>
        <v>0</v>
      </c>
      <c r="H33" s="65">
        <f t="shared" si="12"/>
        <v>0</v>
      </c>
      <c r="I33" s="66">
        <f t="shared" si="13"/>
        <v>0</v>
      </c>
      <c r="J33" s="64">
        <f>'รายงานการรับ-จ่ายแสตมป์'!BF31</f>
        <v>0</v>
      </c>
      <c r="K33" s="63">
        <f>'รายงานการรับ-จ่ายแสตมป์'!BG31</f>
        <v>0</v>
      </c>
      <c r="L33" s="64">
        <v>0</v>
      </c>
      <c r="M33" s="63">
        <v>0</v>
      </c>
      <c r="N33" s="66">
        <f t="shared" si="14"/>
        <v>0</v>
      </c>
      <c r="O33" s="66">
        <f t="shared" si="15"/>
        <v>0</v>
      </c>
    </row>
    <row r="34" spans="1:15">
      <c r="A34" s="48"/>
      <c r="B34" s="117">
        <f>'รายงานการรับ-จ่ายแสตมป์'!AB31</f>
        <v>0</v>
      </c>
      <c r="C34" s="48" t="str">
        <f>IF(B34&gt;0,VLOOKUP(B34,ชนิดแสตมป์!$A$3:$D$1000,2,FALSE),IF(B34=0," "))</f>
        <v xml:space="preserve"> </v>
      </c>
      <c r="D34" s="63">
        <f>'รายงานการรับ-จ่ายแสตมป์'!AD31</f>
        <v>0</v>
      </c>
      <c r="E34" s="63">
        <f>'รายงานการรับ-จ่ายแสตมป์'!AE31</f>
        <v>0</v>
      </c>
      <c r="F34" s="64">
        <f>'รายงานการรับ-จ่ายแสตมป์'!BD32</f>
        <v>0</v>
      </c>
      <c r="G34" s="63">
        <f>'รายงานการรับ-จ่ายแสตมป์'!BE32</f>
        <v>0</v>
      </c>
      <c r="H34" s="65">
        <f t="shared" ref="H34:H44" si="16">D34+F34</f>
        <v>0</v>
      </c>
      <c r="I34" s="66">
        <f t="shared" ref="I34:I44" si="17">E34+G34</f>
        <v>0</v>
      </c>
      <c r="J34" s="64">
        <f>'รายงานการรับ-จ่ายแสตมป์'!BF32</f>
        <v>0</v>
      </c>
      <c r="K34" s="63">
        <f>'รายงานการรับ-จ่ายแสตมป์'!BG32</f>
        <v>0</v>
      </c>
      <c r="L34" s="64">
        <v>0</v>
      </c>
      <c r="M34" s="63">
        <v>0</v>
      </c>
      <c r="N34" s="66">
        <f t="shared" ref="N34:N44" si="18">H34-J34-L34</f>
        <v>0</v>
      </c>
      <c r="O34" s="66">
        <f t="shared" ref="O34:O44" si="19">I34-K34-M34</f>
        <v>0</v>
      </c>
    </row>
    <row r="35" spans="1:15">
      <c r="A35" s="48"/>
      <c r="B35" s="117">
        <f>'รายงานการรับ-จ่ายแสตมป์'!AB32</f>
        <v>0</v>
      </c>
      <c r="C35" s="48" t="str">
        <f>IF(B35&gt;0,VLOOKUP(B35,ชนิดแสตมป์!$A$3:$D$1000,2,FALSE),IF(B35=0," "))</f>
        <v xml:space="preserve"> </v>
      </c>
      <c r="D35" s="63">
        <f>'รายงานการรับ-จ่ายแสตมป์'!AD32</f>
        <v>0</v>
      </c>
      <c r="E35" s="63">
        <f>'รายงานการรับ-จ่ายแสตมป์'!AE32</f>
        <v>0</v>
      </c>
      <c r="F35" s="64">
        <f>'รายงานการรับ-จ่ายแสตมป์'!BD33</f>
        <v>0</v>
      </c>
      <c r="G35" s="63">
        <f>'รายงานการรับ-จ่ายแสตมป์'!BE33</f>
        <v>0</v>
      </c>
      <c r="H35" s="65">
        <f t="shared" si="16"/>
        <v>0</v>
      </c>
      <c r="I35" s="66">
        <f t="shared" si="17"/>
        <v>0</v>
      </c>
      <c r="J35" s="64">
        <f>'รายงานการรับ-จ่ายแสตมป์'!BF33</f>
        <v>0</v>
      </c>
      <c r="K35" s="63">
        <f>'รายงานการรับ-จ่ายแสตมป์'!BG33</f>
        <v>0</v>
      </c>
      <c r="L35" s="64">
        <v>0</v>
      </c>
      <c r="M35" s="63">
        <v>0</v>
      </c>
      <c r="N35" s="66">
        <f t="shared" si="18"/>
        <v>0</v>
      </c>
      <c r="O35" s="66">
        <f t="shared" si="19"/>
        <v>0</v>
      </c>
    </row>
    <row r="36" spans="1:15">
      <c r="A36" s="48"/>
      <c r="B36" s="117">
        <f>'รายงานการรับ-จ่ายแสตมป์'!AB33</f>
        <v>0</v>
      </c>
      <c r="C36" s="48" t="str">
        <f>IF(B36&gt;0,VLOOKUP(B36,ชนิดแสตมป์!$A$3:$D$1000,2,FALSE),IF(B36=0," "))</f>
        <v xml:space="preserve"> </v>
      </c>
      <c r="D36" s="63">
        <f>'รายงานการรับ-จ่ายแสตมป์'!AD33</f>
        <v>0</v>
      </c>
      <c r="E36" s="63">
        <f>'รายงานการรับ-จ่ายแสตมป์'!AE33</f>
        <v>0</v>
      </c>
      <c r="F36" s="64">
        <f>'รายงานการรับ-จ่ายแสตมป์'!BD34</f>
        <v>0</v>
      </c>
      <c r="G36" s="63">
        <f>'รายงานการรับ-จ่ายแสตมป์'!BE34</f>
        <v>0</v>
      </c>
      <c r="H36" s="65">
        <f t="shared" si="16"/>
        <v>0</v>
      </c>
      <c r="I36" s="66">
        <f t="shared" si="17"/>
        <v>0</v>
      </c>
      <c r="J36" s="64">
        <f>'รายงานการรับ-จ่ายแสตมป์'!BF34</f>
        <v>0</v>
      </c>
      <c r="K36" s="63">
        <f>'รายงานการรับ-จ่ายแสตมป์'!BG34</f>
        <v>0</v>
      </c>
      <c r="L36" s="64">
        <v>0</v>
      </c>
      <c r="M36" s="63">
        <v>0</v>
      </c>
      <c r="N36" s="66">
        <f t="shared" si="18"/>
        <v>0</v>
      </c>
      <c r="O36" s="66">
        <f t="shared" si="19"/>
        <v>0</v>
      </c>
    </row>
    <row r="37" spans="1:15">
      <c r="A37" s="48"/>
      <c r="B37" s="117">
        <f>'รายงานการรับ-จ่ายแสตมป์'!AB34</f>
        <v>0</v>
      </c>
      <c r="C37" s="48" t="str">
        <f>IF(B37&gt;0,VLOOKUP(B37,ชนิดแสตมป์!$A$3:$D$1000,2,FALSE),IF(B37=0," "))</f>
        <v xml:space="preserve"> </v>
      </c>
      <c r="D37" s="63">
        <f>'รายงานการรับ-จ่ายแสตมป์'!AD34</f>
        <v>0</v>
      </c>
      <c r="E37" s="63">
        <f>'รายงานการรับ-จ่ายแสตมป์'!AE34</f>
        <v>0</v>
      </c>
      <c r="F37" s="64">
        <f>'รายงานการรับ-จ่ายแสตมป์'!BD35</f>
        <v>0</v>
      </c>
      <c r="G37" s="63">
        <f>'รายงานการรับ-จ่ายแสตมป์'!BE35</f>
        <v>0</v>
      </c>
      <c r="H37" s="65">
        <f t="shared" si="16"/>
        <v>0</v>
      </c>
      <c r="I37" s="66">
        <f t="shared" si="17"/>
        <v>0</v>
      </c>
      <c r="J37" s="64">
        <f>'รายงานการรับ-จ่ายแสตมป์'!BF35</f>
        <v>0</v>
      </c>
      <c r="K37" s="63">
        <f>'รายงานการรับ-จ่ายแสตมป์'!BG35</f>
        <v>0</v>
      </c>
      <c r="L37" s="64">
        <v>0</v>
      </c>
      <c r="M37" s="63">
        <v>0</v>
      </c>
      <c r="N37" s="66">
        <f t="shared" si="18"/>
        <v>0</v>
      </c>
      <c r="O37" s="66">
        <f t="shared" si="19"/>
        <v>0</v>
      </c>
    </row>
    <row r="38" spans="1:15">
      <c r="A38" s="48"/>
      <c r="B38" s="117">
        <f>'รายงานการรับ-จ่ายแสตมป์'!AB35</f>
        <v>0</v>
      </c>
      <c r="C38" s="48" t="str">
        <f>IF(B38&gt;0,VLOOKUP(B38,ชนิดแสตมป์!$A$3:$D$1000,2,FALSE),IF(B38=0," "))</f>
        <v xml:space="preserve"> </v>
      </c>
      <c r="D38" s="63">
        <f>'รายงานการรับ-จ่ายแสตมป์'!AD35</f>
        <v>0</v>
      </c>
      <c r="E38" s="63">
        <f>'รายงานการรับ-จ่ายแสตมป์'!AE35</f>
        <v>0</v>
      </c>
      <c r="F38" s="64">
        <f>'รายงานการรับ-จ่ายแสตมป์'!BD36</f>
        <v>0</v>
      </c>
      <c r="G38" s="63">
        <f>'รายงานการรับ-จ่ายแสตมป์'!BE36</f>
        <v>0</v>
      </c>
      <c r="H38" s="65">
        <f t="shared" si="16"/>
        <v>0</v>
      </c>
      <c r="I38" s="66">
        <f t="shared" si="17"/>
        <v>0</v>
      </c>
      <c r="J38" s="64">
        <f>'รายงานการรับ-จ่ายแสตมป์'!BF36</f>
        <v>0</v>
      </c>
      <c r="K38" s="63">
        <f>'รายงานการรับ-จ่ายแสตมป์'!BG36</f>
        <v>0</v>
      </c>
      <c r="L38" s="64">
        <v>0</v>
      </c>
      <c r="M38" s="63">
        <v>0</v>
      </c>
      <c r="N38" s="66">
        <f t="shared" si="18"/>
        <v>0</v>
      </c>
      <c r="O38" s="66">
        <f t="shared" si="19"/>
        <v>0</v>
      </c>
    </row>
    <row r="39" spans="1:15">
      <c r="A39" s="48"/>
      <c r="B39" s="117">
        <f>'รายงานการรับ-จ่ายแสตมป์'!AB36</f>
        <v>0</v>
      </c>
      <c r="C39" s="48" t="str">
        <f>IF(B39&gt;0,VLOOKUP(B39,ชนิดแสตมป์!$A$3:$D$1000,2,FALSE),IF(B39=0," "))</f>
        <v xml:space="preserve"> </v>
      </c>
      <c r="D39" s="63">
        <f>'รายงานการรับ-จ่ายแสตมป์'!AD36</f>
        <v>0</v>
      </c>
      <c r="E39" s="63">
        <f>'รายงานการรับ-จ่ายแสตมป์'!AE36</f>
        <v>0</v>
      </c>
      <c r="F39" s="64">
        <f>'รายงานการรับ-จ่ายแสตมป์'!BD37</f>
        <v>0</v>
      </c>
      <c r="G39" s="63">
        <f>'รายงานการรับ-จ่ายแสตมป์'!BE37</f>
        <v>0</v>
      </c>
      <c r="H39" s="65">
        <f t="shared" si="16"/>
        <v>0</v>
      </c>
      <c r="I39" s="66">
        <f t="shared" si="17"/>
        <v>0</v>
      </c>
      <c r="J39" s="64">
        <f>'รายงานการรับ-จ่ายแสตมป์'!BF37</f>
        <v>0</v>
      </c>
      <c r="K39" s="63">
        <f>'รายงานการรับ-จ่ายแสตมป์'!BG37</f>
        <v>0</v>
      </c>
      <c r="L39" s="64">
        <v>0</v>
      </c>
      <c r="M39" s="63">
        <v>0</v>
      </c>
      <c r="N39" s="66">
        <f t="shared" si="18"/>
        <v>0</v>
      </c>
      <c r="O39" s="66">
        <f t="shared" si="19"/>
        <v>0</v>
      </c>
    </row>
    <row r="40" spans="1:15">
      <c r="A40" s="48"/>
      <c r="B40" s="117">
        <f>'รายงานการรับ-จ่ายแสตมป์'!AB37</f>
        <v>0</v>
      </c>
      <c r="C40" s="48" t="str">
        <f>IF(B40&gt;0,VLOOKUP(B40,ชนิดแสตมป์!$A$3:$D$1000,2,FALSE),IF(B40=0," "))</f>
        <v xml:space="preserve"> </v>
      </c>
      <c r="D40" s="63">
        <f>'รายงานการรับ-จ่ายแสตมป์'!AD37</f>
        <v>0</v>
      </c>
      <c r="E40" s="63">
        <f>'รายงานการรับ-จ่ายแสตมป์'!AE37</f>
        <v>0</v>
      </c>
      <c r="F40" s="64">
        <f>'รายงานการรับ-จ่ายแสตมป์'!BD38</f>
        <v>0</v>
      </c>
      <c r="G40" s="63">
        <f>'รายงานการรับ-จ่ายแสตมป์'!BE38</f>
        <v>0</v>
      </c>
      <c r="H40" s="65">
        <f t="shared" si="16"/>
        <v>0</v>
      </c>
      <c r="I40" s="66">
        <f t="shared" si="17"/>
        <v>0</v>
      </c>
      <c r="J40" s="64">
        <f>'รายงานการรับ-จ่ายแสตมป์'!BF38</f>
        <v>0</v>
      </c>
      <c r="K40" s="63">
        <f>'รายงานการรับ-จ่ายแสตมป์'!BG38</f>
        <v>0</v>
      </c>
      <c r="L40" s="64">
        <v>0</v>
      </c>
      <c r="M40" s="63">
        <v>0</v>
      </c>
      <c r="N40" s="66">
        <f t="shared" si="18"/>
        <v>0</v>
      </c>
      <c r="O40" s="66">
        <f t="shared" si="19"/>
        <v>0</v>
      </c>
    </row>
    <row r="41" spans="1:15">
      <c r="A41" s="48"/>
      <c r="B41" s="117">
        <f>'รายงานการรับ-จ่ายแสตมป์'!AB38</f>
        <v>0</v>
      </c>
      <c r="C41" s="48" t="str">
        <f>IF(B41&gt;0,VLOOKUP(B41,ชนิดแสตมป์!$A$3:$D$1000,2,FALSE),IF(B41=0," "))</f>
        <v xml:space="preserve"> </v>
      </c>
      <c r="D41" s="63">
        <f>'รายงานการรับ-จ่ายแสตมป์'!AD38</f>
        <v>0</v>
      </c>
      <c r="E41" s="63">
        <f>'รายงานการรับ-จ่ายแสตมป์'!AE38</f>
        <v>0</v>
      </c>
      <c r="F41" s="64">
        <f>'รายงานการรับ-จ่ายแสตมป์'!BD39</f>
        <v>0</v>
      </c>
      <c r="G41" s="63">
        <f>'รายงานการรับ-จ่ายแสตมป์'!BE39</f>
        <v>0</v>
      </c>
      <c r="H41" s="65">
        <f t="shared" si="16"/>
        <v>0</v>
      </c>
      <c r="I41" s="66">
        <f t="shared" si="17"/>
        <v>0</v>
      </c>
      <c r="J41" s="64">
        <f>'รายงานการรับ-จ่ายแสตมป์'!BF39</f>
        <v>0</v>
      </c>
      <c r="K41" s="63">
        <f>'รายงานการรับ-จ่ายแสตมป์'!BG39</f>
        <v>0</v>
      </c>
      <c r="L41" s="64">
        <v>0</v>
      </c>
      <c r="M41" s="63">
        <v>0</v>
      </c>
      <c r="N41" s="66">
        <f t="shared" si="18"/>
        <v>0</v>
      </c>
      <c r="O41" s="66">
        <f t="shared" si="19"/>
        <v>0</v>
      </c>
    </row>
    <row r="42" spans="1:15">
      <c r="A42" s="48"/>
      <c r="B42" s="117">
        <f>'รายงานการรับ-จ่ายแสตมป์'!AB39</f>
        <v>0</v>
      </c>
      <c r="C42" s="48" t="str">
        <f>IF(B42&gt;0,VLOOKUP(B42,ชนิดแสตมป์!$A$3:$D$1000,2,FALSE),IF(B42=0," "))</f>
        <v xml:space="preserve"> </v>
      </c>
      <c r="D42" s="63">
        <f>'รายงานการรับ-จ่ายแสตมป์'!AD39</f>
        <v>0</v>
      </c>
      <c r="E42" s="63">
        <f>'รายงานการรับ-จ่ายแสตมป์'!AE39</f>
        <v>0</v>
      </c>
      <c r="F42" s="64">
        <f>'รายงานการรับ-จ่ายแสตมป์'!BD40</f>
        <v>0</v>
      </c>
      <c r="G42" s="63">
        <f>'รายงานการรับ-จ่ายแสตมป์'!BE40</f>
        <v>0</v>
      </c>
      <c r="H42" s="65">
        <f t="shared" si="16"/>
        <v>0</v>
      </c>
      <c r="I42" s="66">
        <f t="shared" si="17"/>
        <v>0</v>
      </c>
      <c r="J42" s="64">
        <f>'รายงานการรับ-จ่ายแสตมป์'!BF40</f>
        <v>0</v>
      </c>
      <c r="K42" s="63">
        <f>'รายงานการรับ-จ่ายแสตมป์'!BG40</f>
        <v>0</v>
      </c>
      <c r="L42" s="64">
        <v>0</v>
      </c>
      <c r="M42" s="63">
        <v>0</v>
      </c>
      <c r="N42" s="66">
        <f t="shared" si="18"/>
        <v>0</v>
      </c>
      <c r="O42" s="66">
        <f t="shared" si="19"/>
        <v>0</v>
      </c>
    </row>
    <row r="43" spans="1:15">
      <c r="A43" s="48"/>
      <c r="B43" s="117">
        <f>'รายงานการรับ-จ่ายแสตมป์'!AB40</f>
        <v>0</v>
      </c>
      <c r="C43" s="48" t="str">
        <f>IF(B43&gt;0,VLOOKUP(B43,ชนิดแสตมป์!$A$3:$D$1000,2,FALSE),IF(B43=0," "))</f>
        <v xml:space="preserve"> </v>
      </c>
      <c r="D43" s="63">
        <f>'รายงานการรับ-จ่ายแสตมป์'!AD40</f>
        <v>0</v>
      </c>
      <c r="E43" s="63">
        <f>'รายงานการรับ-จ่ายแสตมป์'!AE40</f>
        <v>0</v>
      </c>
      <c r="F43" s="64">
        <f>'รายงานการรับ-จ่ายแสตมป์'!BD41</f>
        <v>0</v>
      </c>
      <c r="G43" s="63">
        <f>'รายงานการรับ-จ่ายแสตมป์'!BE41</f>
        <v>0</v>
      </c>
      <c r="H43" s="65">
        <f t="shared" si="16"/>
        <v>0</v>
      </c>
      <c r="I43" s="66">
        <f t="shared" si="17"/>
        <v>0</v>
      </c>
      <c r="J43" s="64">
        <f>'รายงานการรับ-จ่ายแสตมป์'!BF41</f>
        <v>0</v>
      </c>
      <c r="K43" s="63">
        <f>'รายงานการรับ-จ่ายแสตมป์'!BG41</f>
        <v>0</v>
      </c>
      <c r="L43" s="64">
        <v>0</v>
      </c>
      <c r="M43" s="63">
        <v>0</v>
      </c>
      <c r="N43" s="66">
        <f t="shared" si="18"/>
        <v>0</v>
      </c>
      <c r="O43" s="66">
        <f t="shared" si="19"/>
        <v>0</v>
      </c>
    </row>
    <row r="44" spans="1:15">
      <c r="A44" s="48"/>
      <c r="B44" s="117">
        <f>'รายงานการรับ-จ่ายแสตมป์'!AB41</f>
        <v>0</v>
      </c>
      <c r="C44" s="48" t="str">
        <f>IF(B44&gt;0,VLOOKUP(B44,ชนิดแสตมป์!$A$3:$D$1000,2,FALSE),IF(B44=0," "))</f>
        <v xml:space="preserve"> </v>
      </c>
      <c r="D44" s="63">
        <f>'รายงานการรับ-จ่ายแสตมป์'!AD41</f>
        <v>0</v>
      </c>
      <c r="E44" s="63">
        <f>'รายงานการรับ-จ่ายแสตมป์'!AE41</f>
        <v>0</v>
      </c>
      <c r="F44" s="64">
        <f>'รายงานการรับ-จ่ายแสตมป์'!BD42</f>
        <v>0</v>
      </c>
      <c r="G44" s="63">
        <f>'รายงานการรับ-จ่ายแสตมป์'!BE42</f>
        <v>0</v>
      </c>
      <c r="H44" s="65">
        <f t="shared" si="16"/>
        <v>0</v>
      </c>
      <c r="I44" s="66">
        <f t="shared" si="17"/>
        <v>0</v>
      </c>
      <c r="J44" s="64">
        <f>'รายงานการรับ-จ่ายแสตมป์'!BF42</f>
        <v>0</v>
      </c>
      <c r="K44" s="63">
        <f>'รายงานการรับ-จ่ายแสตมป์'!BG42</f>
        <v>0</v>
      </c>
      <c r="L44" s="64">
        <v>0</v>
      </c>
      <c r="M44" s="63">
        <v>0</v>
      </c>
      <c r="N44" s="66">
        <f t="shared" si="18"/>
        <v>0</v>
      </c>
      <c r="O44" s="66">
        <f t="shared" si="19"/>
        <v>0</v>
      </c>
    </row>
    <row r="45" spans="1:15">
      <c r="A45" s="48"/>
      <c r="B45" s="117">
        <f>'รายงานการรับ-จ่ายแสตมป์'!AB42</f>
        <v>0</v>
      </c>
      <c r="C45" s="48" t="str">
        <f>IF(B45&gt;0,VLOOKUP(B45,ชนิดแสตมป์!$A$3:$D$1000,2,FALSE),IF(B45=0," "))</f>
        <v xml:space="preserve"> </v>
      </c>
      <c r="D45" s="63">
        <f>'รายงานการรับ-จ่ายแสตมป์'!AD42</f>
        <v>0</v>
      </c>
      <c r="E45" s="63">
        <f>'รายงานการรับ-จ่ายแสตมป์'!AE42</f>
        <v>0</v>
      </c>
      <c r="F45" s="64">
        <f>'รายงานการรับ-จ่ายแสตมป์'!BD43</f>
        <v>0</v>
      </c>
      <c r="G45" s="63">
        <f>'รายงานการรับ-จ่ายแสตมป์'!BE43</f>
        <v>0</v>
      </c>
      <c r="H45" s="65">
        <f t="shared" ref="H45:H51" si="20">D45+F45</f>
        <v>0</v>
      </c>
      <c r="I45" s="66">
        <f t="shared" ref="I45:I51" si="21">E45+G45</f>
        <v>0</v>
      </c>
      <c r="J45" s="64">
        <f>'รายงานการรับ-จ่ายแสตมป์'!BF43</f>
        <v>0</v>
      </c>
      <c r="K45" s="63">
        <f>'รายงานการรับ-จ่ายแสตมป์'!BG43</f>
        <v>0</v>
      </c>
      <c r="L45" s="64">
        <v>0</v>
      </c>
      <c r="M45" s="63">
        <v>0</v>
      </c>
      <c r="N45" s="66">
        <f t="shared" ref="N45:N51" si="22">H45-J45-L45</f>
        <v>0</v>
      </c>
      <c r="O45" s="66">
        <f t="shared" ref="O45:O51" si="23">I45-K45-M45</f>
        <v>0</v>
      </c>
    </row>
    <row r="46" spans="1:15">
      <c r="A46" s="48"/>
      <c r="B46" s="117">
        <f>'รายงานการรับ-จ่ายแสตมป์'!AB43</f>
        <v>0</v>
      </c>
      <c r="C46" s="48" t="str">
        <f>IF(B46&gt;0,VLOOKUP(B46,ชนิดแสตมป์!$A$3:$D$1000,2,FALSE),IF(B46=0," "))</f>
        <v xml:space="preserve"> </v>
      </c>
      <c r="D46" s="63">
        <f>'รายงานการรับ-จ่ายแสตมป์'!AD43</f>
        <v>0</v>
      </c>
      <c r="E46" s="63">
        <f>'รายงานการรับ-จ่ายแสตมป์'!AE43</f>
        <v>0</v>
      </c>
      <c r="F46" s="64">
        <f>'รายงานการรับ-จ่ายแสตมป์'!BD44</f>
        <v>0</v>
      </c>
      <c r="G46" s="63">
        <f>'รายงานการรับ-จ่ายแสตมป์'!BE44</f>
        <v>0</v>
      </c>
      <c r="H46" s="65">
        <f t="shared" si="20"/>
        <v>0</v>
      </c>
      <c r="I46" s="66">
        <f t="shared" si="21"/>
        <v>0</v>
      </c>
      <c r="J46" s="64">
        <f>'รายงานการรับ-จ่ายแสตมป์'!BF44</f>
        <v>0</v>
      </c>
      <c r="K46" s="63">
        <f>'รายงานการรับ-จ่ายแสตมป์'!BG44</f>
        <v>0</v>
      </c>
      <c r="L46" s="64">
        <v>0</v>
      </c>
      <c r="M46" s="63">
        <v>0</v>
      </c>
      <c r="N46" s="66">
        <f t="shared" si="22"/>
        <v>0</v>
      </c>
      <c r="O46" s="66">
        <f t="shared" si="23"/>
        <v>0</v>
      </c>
    </row>
    <row r="47" spans="1:15">
      <c r="A47" s="48"/>
      <c r="B47" s="117">
        <f>'รายงานการรับ-จ่ายแสตมป์'!AB44</f>
        <v>0</v>
      </c>
      <c r="C47" s="48" t="str">
        <f>IF(B47&gt;0,VLOOKUP(B47,ชนิดแสตมป์!$A$3:$D$1000,2,FALSE),IF(B47=0," "))</f>
        <v xml:space="preserve"> </v>
      </c>
      <c r="D47" s="63">
        <f>'รายงานการรับ-จ่ายแสตมป์'!AD44</f>
        <v>0</v>
      </c>
      <c r="E47" s="63">
        <f>'รายงานการรับ-จ่ายแสตมป์'!AE44</f>
        <v>0</v>
      </c>
      <c r="F47" s="64">
        <f>'รายงานการรับ-จ่ายแสตมป์'!BD45</f>
        <v>0</v>
      </c>
      <c r="G47" s="63">
        <f>'รายงานการรับ-จ่ายแสตมป์'!BE45</f>
        <v>0</v>
      </c>
      <c r="H47" s="65">
        <f t="shared" si="20"/>
        <v>0</v>
      </c>
      <c r="I47" s="66">
        <f t="shared" si="21"/>
        <v>0</v>
      </c>
      <c r="J47" s="64">
        <f>'รายงานการรับ-จ่ายแสตมป์'!BF45</f>
        <v>0</v>
      </c>
      <c r="K47" s="63">
        <f>'รายงานการรับ-จ่ายแสตมป์'!BG45</f>
        <v>0</v>
      </c>
      <c r="L47" s="64">
        <v>0</v>
      </c>
      <c r="M47" s="63">
        <v>0</v>
      </c>
      <c r="N47" s="66">
        <f t="shared" si="22"/>
        <v>0</v>
      </c>
      <c r="O47" s="66">
        <f t="shared" si="23"/>
        <v>0</v>
      </c>
    </row>
    <row r="48" spans="1:15">
      <c r="A48" s="48"/>
      <c r="B48" s="117">
        <f>'รายงานการรับ-จ่ายแสตมป์'!AB45</f>
        <v>0</v>
      </c>
      <c r="C48" s="48" t="str">
        <f>IF(B48&gt;0,VLOOKUP(B48,ชนิดแสตมป์!$A$3:$D$1000,2,FALSE),IF(B48=0," "))</f>
        <v xml:space="preserve"> </v>
      </c>
      <c r="D48" s="63">
        <f>'รายงานการรับ-จ่ายแสตมป์'!AD45</f>
        <v>0</v>
      </c>
      <c r="E48" s="63">
        <f>'รายงานการรับ-จ่ายแสตมป์'!AE45</f>
        <v>0</v>
      </c>
      <c r="F48" s="64">
        <f>'รายงานการรับ-จ่ายแสตมป์'!BD46</f>
        <v>0</v>
      </c>
      <c r="G48" s="63">
        <f>'รายงานการรับ-จ่ายแสตมป์'!BE46</f>
        <v>0</v>
      </c>
      <c r="H48" s="65">
        <f t="shared" si="20"/>
        <v>0</v>
      </c>
      <c r="I48" s="66">
        <f t="shared" si="21"/>
        <v>0</v>
      </c>
      <c r="J48" s="64">
        <f>'รายงานการรับ-จ่ายแสตมป์'!BF46</f>
        <v>0</v>
      </c>
      <c r="K48" s="63">
        <f>'รายงานการรับ-จ่ายแสตมป์'!BG46</f>
        <v>0</v>
      </c>
      <c r="L48" s="64">
        <v>0</v>
      </c>
      <c r="M48" s="63">
        <v>0</v>
      </c>
      <c r="N48" s="66">
        <f t="shared" si="22"/>
        <v>0</v>
      </c>
      <c r="O48" s="66">
        <f t="shared" si="23"/>
        <v>0</v>
      </c>
    </row>
    <row r="49" spans="1:15">
      <c r="A49" s="48"/>
      <c r="B49" s="117">
        <f>'รายงานการรับ-จ่ายแสตมป์'!AB46</f>
        <v>0</v>
      </c>
      <c r="C49" s="48" t="str">
        <f>IF(B49&gt;0,VLOOKUP(B49,ชนิดแสตมป์!$A$3:$D$1000,2,FALSE),IF(B49=0," "))</f>
        <v xml:space="preserve"> </v>
      </c>
      <c r="D49" s="63">
        <f>'รายงานการรับ-จ่ายแสตมป์'!AD46</f>
        <v>0</v>
      </c>
      <c r="E49" s="63">
        <f>'รายงานการรับ-จ่ายแสตมป์'!AE46</f>
        <v>0</v>
      </c>
      <c r="F49" s="64">
        <f>'รายงานการรับ-จ่ายแสตมป์'!BD47</f>
        <v>0</v>
      </c>
      <c r="G49" s="63">
        <f>'รายงานการรับ-จ่ายแสตมป์'!BE47</f>
        <v>0</v>
      </c>
      <c r="H49" s="65">
        <f t="shared" ref="H49" si="24">D49+F49</f>
        <v>0</v>
      </c>
      <c r="I49" s="66">
        <f t="shared" ref="I49" si="25">E49+G49</f>
        <v>0</v>
      </c>
      <c r="J49" s="64">
        <f>'รายงานการรับ-จ่ายแสตมป์'!BF47</f>
        <v>0</v>
      </c>
      <c r="K49" s="63">
        <f>'รายงานการรับ-จ่ายแสตมป์'!BG47</f>
        <v>0</v>
      </c>
      <c r="L49" s="64">
        <v>0</v>
      </c>
      <c r="M49" s="63">
        <v>0</v>
      </c>
      <c r="N49" s="66">
        <f t="shared" ref="N49" si="26">H49-J49-L49</f>
        <v>0</v>
      </c>
      <c r="O49" s="66">
        <f t="shared" ref="O49" si="27">I49-K49-M49</f>
        <v>0</v>
      </c>
    </row>
    <row r="50" spans="1:15">
      <c r="A50" s="48"/>
      <c r="B50" s="117">
        <f>'รายงานการรับ-จ่ายแสตมป์'!AB47</f>
        <v>0</v>
      </c>
      <c r="C50" s="48" t="str">
        <f>IF(B50&gt;0,VLOOKUP(B50,ชนิดแสตมป์!$A$3:$D$1000,2,FALSE),IF(B50=0," "))</f>
        <v xml:space="preserve"> </v>
      </c>
      <c r="D50" s="63">
        <f>'รายงานการรับ-จ่ายแสตมป์'!AD47</f>
        <v>0</v>
      </c>
      <c r="E50" s="63">
        <f>'รายงานการรับ-จ่ายแสตมป์'!AE47</f>
        <v>0</v>
      </c>
      <c r="F50" s="64">
        <f>'รายงานการรับ-จ่ายแสตมป์'!BD47</f>
        <v>0</v>
      </c>
      <c r="G50" s="63">
        <f>'รายงานการรับ-จ่ายแสตมป์'!BE47</f>
        <v>0</v>
      </c>
      <c r="H50" s="65">
        <f t="shared" si="20"/>
        <v>0</v>
      </c>
      <c r="I50" s="66">
        <f t="shared" si="21"/>
        <v>0</v>
      </c>
      <c r="J50" s="64">
        <f>'รายงานการรับ-จ่ายแสตมป์'!BF47</f>
        <v>0</v>
      </c>
      <c r="K50" s="63">
        <f>'รายงานการรับ-จ่ายแสตมป์'!BG47</f>
        <v>0</v>
      </c>
      <c r="L50" s="64">
        <v>0</v>
      </c>
      <c r="M50" s="63">
        <v>0</v>
      </c>
      <c r="N50" s="66">
        <f t="shared" si="22"/>
        <v>0</v>
      </c>
      <c r="O50" s="66">
        <f t="shared" si="23"/>
        <v>0</v>
      </c>
    </row>
    <row r="51" spans="1:15">
      <c r="A51" s="48"/>
      <c r="B51" s="117">
        <f>'รายงานการรับ-จ่ายแสตมป์'!AB48</f>
        <v>0</v>
      </c>
      <c r="C51" s="48" t="str">
        <f>IF(B51&gt;0,VLOOKUP(B51,ชนิดแสตมป์!$A$3:$D$1000,2,FALSE),IF(B51=0," "))</f>
        <v xml:space="preserve"> </v>
      </c>
      <c r="D51" s="63">
        <f>'รายงานการรับ-จ่ายแสตมป์'!AD48</f>
        <v>0</v>
      </c>
      <c r="E51" s="63">
        <f>'รายงานการรับ-จ่ายแสตมป์'!AE48</f>
        <v>0</v>
      </c>
      <c r="F51" s="64">
        <f>'รายงานการรับ-จ่ายแสตมป์'!BD48</f>
        <v>0</v>
      </c>
      <c r="G51" s="63">
        <f>'รายงานการรับ-จ่ายแสตมป์'!BE48</f>
        <v>0</v>
      </c>
      <c r="H51" s="65">
        <f t="shared" si="20"/>
        <v>0</v>
      </c>
      <c r="I51" s="66">
        <f t="shared" si="21"/>
        <v>0</v>
      </c>
      <c r="J51" s="64">
        <f>'รายงานการรับ-จ่ายแสตมป์'!BF48</f>
        <v>0</v>
      </c>
      <c r="K51" s="63">
        <f>'รายงานการรับ-จ่ายแสตมป์'!BG48</f>
        <v>0</v>
      </c>
      <c r="L51" s="64">
        <v>0</v>
      </c>
      <c r="M51" s="63">
        <v>0</v>
      </c>
      <c r="N51" s="66">
        <f t="shared" si="22"/>
        <v>0</v>
      </c>
      <c r="O51" s="66">
        <f t="shared" si="23"/>
        <v>0</v>
      </c>
    </row>
    <row r="52" spans="1:15">
      <c r="A52" s="67"/>
      <c r="B52" s="54"/>
      <c r="C52" s="67"/>
      <c r="D52" s="76"/>
      <c r="E52" s="76"/>
      <c r="F52" s="77"/>
      <c r="G52" s="76"/>
      <c r="H52" s="78"/>
      <c r="I52" s="79"/>
      <c r="J52" s="77"/>
      <c r="K52" s="76"/>
      <c r="L52" s="77"/>
      <c r="M52" s="76"/>
      <c r="N52" s="79"/>
      <c r="O52" s="79"/>
    </row>
  </sheetData>
  <mergeCells count="16">
    <mergeCell ref="L7:M7"/>
    <mergeCell ref="N7:O7"/>
    <mergeCell ref="A7:A9"/>
    <mergeCell ref="A1:O1"/>
    <mergeCell ref="A2:O2"/>
    <mergeCell ref="G5:I5"/>
    <mergeCell ref="G4:I4"/>
    <mergeCell ref="J4:L4"/>
    <mergeCell ref="C4:D4"/>
    <mergeCell ref="C7:C9"/>
    <mergeCell ref="B7:B9"/>
    <mergeCell ref="D7:E7"/>
    <mergeCell ref="F7:G7"/>
    <mergeCell ref="H7:I7"/>
    <mergeCell ref="J7:K7"/>
    <mergeCell ref="A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Normal="100"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A3" sqref="A3"/>
    </sheetView>
  </sheetViews>
  <sheetFormatPr defaultRowHeight="23.25"/>
  <cols>
    <col min="1" max="1" width="8.140625" style="57" bestFit="1" customWidth="1"/>
    <col min="2" max="2" width="10.28515625" style="57" bestFit="1" customWidth="1"/>
    <col min="3" max="4" width="8.140625" style="57" bestFit="1" customWidth="1"/>
    <col min="5" max="5" width="8.7109375" style="57" customWidth="1"/>
    <col min="6" max="7" width="8.140625" style="57" bestFit="1" customWidth="1"/>
    <col min="8" max="8" width="9.42578125" style="57" bestFit="1" customWidth="1"/>
    <col min="9" max="9" width="8.140625" style="57" bestFit="1" customWidth="1"/>
    <col min="10" max="10" width="9" style="57" bestFit="1" customWidth="1"/>
    <col min="11" max="12" width="8.140625" style="57" bestFit="1" customWidth="1"/>
    <col min="13" max="253" width="9" style="57"/>
    <col min="254" max="254" width="2.5703125" style="57" bestFit="1" customWidth="1"/>
    <col min="255" max="255" width="12.42578125" style="57" bestFit="1" customWidth="1"/>
    <col min="256" max="256" width="2.5703125" style="57" bestFit="1" customWidth="1"/>
    <col min="257" max="257" width="6.140625" style="57" bestFit="1" customWidth="1"/>
    <col min="258" max="258" width="8.140625" style="57" bestFit="1" customWidth="1"/>
    <col min="259" max="259" width="6.140625" style="57" bestFit="1" customWidth="1"/>
    <col min="260" max="260" width="6.42578125" style="57" customWidth="1"/>
    <col min="261" max="261" width="7.42578125" style="57" bestFit="1" customWidth="1"/>
    <col min="262" max="263" width="6.140625" style="57" bestFit="1" customWidth="1"/>
    <col min="264" max="264" width="7.42578125" style="57" bestFit="1" customWidth="1"/>
    <col min="265" max="265" width="6.42578125" style="57" bestFit="1" customWidth="1"/>
    <col min="266" max="266" width="6.85546875" style="57" bestFit="1" customWidth="1"/>
    <col min="267" max="267" width="6.28515625" style="57" bestFit="1" customWidth="1"/>
    <col min="268" max="268" width="6.42578125" style="57" bestFit="1" customWidth="1"/>
    <col min="269" max="509" width="9" style="57"/>
    <col min="510" max="510" width="2.5703125" style="57" bestFit="1" customWidth="1"/>
    <col min="511" max="511" width="12.42578125" style="57" bestFit="1" customWidth="1"/>
    <col min="512" max="512" width="2.5703125" style="57" bestFit="1" customWidth="1"/>
    <col min="513" max="513" width="6.140625" style="57" bestFit="1" customWidth="1"/>
    <col min="514" max="514" width="8.140625" style="57" bestFit="1" customWidth="1"/>
    <col min="515" max="515" width="6.140625" style="57" bestFit="1" customWidth="1"/>
    <col min="516" max="516" width="6.42578125" style="57" customWidth="1"/>
    <col min="517" max="517" width="7.42578125" style="57" bestFit="1" customWidth="1"/>
    <col min="518" max="519" width="6.140625" style="57" bestFit="1" customWidth="1"/>
    <col min="520" max="520" width="7.42578125" style="57" bestFit="1" customWidth="1"/>
    <col min="521" max="521" width="6.42578125" style="57" bestFit="1" customWidth="1"/>
    <col min="522" max="522" width="6.85546875" style="57" bestFit="1" customWidth="1"/>
    <col min="523" max="523" width="6.28515625" style="57" bestFit="1" customWidth="1"/>
    <col min="524" max="524" width="6.42578125" style="57" bestFit="1" customWidth="1"/>
    <col min="525" max="765" width="9" style="57"/>
    <col min="766" max="766" width="2.5703125" style="57" bestFit="1" customWidth="1"/>
    <col min="767" max="767" width="12.42578125" style="57" bestFit="1" customWidth="1"/>
    <col min="768" max="768" width="2.5703125" style="57" bestFit="1" customWidth="1"/>
    <col min="769" max="769" width="6.140625" style="57" bestFit="1" customWidth="1"/>
    <col min="770" max="770" width="8.140625" style="57" bestFit="1" customWidth="1"/>
    <col min="771" max="771" width="6.140625" style="57" bestFit="1" customWidth="1"/>
    <col min="772" max="772" width="6.42578125" style="57" customWidth="1"/>
    <col min="773" max="773" width="7.42578125" style="57" bestFit="1" customWidth="1"/>
    <col min="774" max="775" width="6.140625" style="57" bestFit="1" customWidth="1"/>
    <col min="776" max="776" width="7.42578125" style="57" bestFit="1" customWidth="1"/>
    <col min="777" max="777" width="6.42578125" style="57" bestFit="1" customWidth="1"/>
    <col min="778" max="778" width="6.85546875" style="57" bestFit="1" customWidth="1"/>
    <col min="779" max="779" width="6.28515625" style="57" bestFit="1" customWidth="1"/>
    <col min="780" max="780" width="6.42578125" style="57" bestFit="1" customWidth="1"/>
    <col min="781" max="1021" width="9" style="57"/>
    <col min="1022" max="1022" width="2.5703125" style="57" bestFit="1" customWidth="1"/>
    <col min="1023" max="1023" width="12.42578125" style="57" bestFit="1" customWidth="1"/>
    <col min="1024" max="1024" width="2.5703125" style="57" bestFit="1" customWidth="1"/>
    <col min="1025" max="1025" width="6.140625" style="57" bestFit="1" customWidth="1"/>
    <col min="1026" max="1026" width="8.140625" style="57" bestFit="1" customWidth="1"/>
    <col min="1027" max="1027" width="6.140625" style="57" bestFit="1" customWidth="1"/>
    <col min="1028" max="1028" width="6.42578125" style="57" customWidth="1"/>
    <col min="1029" max="1029" width="7.42578125" style="57" bestFit="1" customWidth="1"/>
    <col min="1030" max="1031" width="6.140625" style="57" bestFit="1" customWidth="1"/>
    <col min="1032" max="1032" width="7.42578125" style="57" bestFit="1" customWidth="1"/>
    <col min="1033" max="1033" width="6.42578125" style="57" bestFit="1" customWidth="1"/>
    <col min="1034" max="1034" width="6.85546875" style="57" bestFit="1" customWidth="1"/>
    <col min="1035" max="1035" width="6.28515625" style="57" bestFit="1" customWidth="1"/>
    <col min="1036" max="1036" width="6.42578125" style="57" bestFit="1" customWidth="1"/>
    <col min="1037" max="1277" width="9" style="57"/>
    <col min="1278" max="1278" width="2.5703125" style="57" bestFit="1" customWidth="1"/>
    <col min="1279" max="1279" width="12.42578125" style="57" bestFit="1" customWidth="1"/>
    <col min="1280" max="1280" width="2.5703125" style="57" bestFit="1" customWidth="1"/>
    <col min="1281" max="1281" width="6.140625" style="57" bestFit="1" customWidth="1"/>
    <col min="1282" max="1282" width="8.140625" style="57" bestFit="1" customWidth="1"/>
    <col min="1283" max="1283" width="6.140625" style="57" bestFit="1" customWidth="1"/>
    <col min="1284" max="1284" width="6.42578125" style="57" customWidth="1"/>
    <col min="1285" max="1285" width="7.42578125" style="57" bestFit="1" customWidth="1"/>
    <col min="1286" max="1287" width="6.140625" style="57" bestFit="1" customWidth="1"/>
    <col min="1288" max="1288" width="7.42578125" style="57" bestFit="1" customWidth="1"/>
    <col min="1289" max="1289" width="6.42578125" style="57" bestFit="1" customWidth="1"/>
    <col min="1290" max="1290" width="6.85546875" style="57" bestFit="1" customWidth="1"/>
    <col min="1291" max="1291" width="6.28515625" style="57" bestFit="1" customWidth="1"/>
    <col min="1292" max="1292" width="6.42578125" style="57" bestFit="1" customWidth="1"/>
    <col min="1293" max="1533" width="9" style="57"/>
    <col min="1534" max="1534" width="2.5703125" style="57" bestFit="1" customWidth="1"/>
    <col min="1535" max="1535" width="12.42578125" style="57" bestFit="1" customWidth="1"/>
    <col min="1536" max="1536" width="2.5703125" style="57" bestFit="1" customWidth="1"/>
    <col min="1537" max="1537" width="6.140625" style="57" bestFit="1" customWidth="1"/>
    <col min="1538" max="1538" width="8.140625" style="57" bestFit="1" customWidth="1"/>
    <col min="1539" max="1539" width="6.140625" style="57" bestFit="1" customWidth="1"/>
    <col min="1540" max="1540" width="6.42578125" style="57" customWidth="1"/>
    <col min="1541" max="1541" width="7.42578125" style="57" bestFit="1" customWidth="1"/>
    <col min="1542" max="1543" width="6.140625" style="57" bestFit="1" customWidth="1"/>
    <col min="1544" max="1544" width="7.42578125" style="57" bestFit="1" customWidth="1"/>
    <col min="1545" max="1545" width="6.42578125" style="57" bestFit="1" customWidth="1"/>
    <col min="1546" max="1546" width="6.85546875" style="57" bestFit="1" customWidth="1"/>
    <col min="1547" max="1547" width="6.28515625" style="57" bestFit="1" customWidth="1"/>
    <col min="1548" max="1548" width="6.42578125" style="57" bestFit="1" customWidth="1"/>
    <col min="1549" max="1789" width="9" style="57"/>
    <col min="1790" max="1790" width="2.5703125" style="57" bestFit="1" customWidth="1"/>
    <col min="1791" max="1791" width="12.42578125" style="57" bestFit="1" customWidth="1"/>
    <col min="1792" max="1792" width="2.5703125" style="57" bestFit="1" customWidth="1"/>
    <col min="1793" max="1793" width="6.140625" style="57" bestFit="1" customWidth="1"/>
    <col min="1794" max="1794" width="8.140625" style="57" bestFit="1" customWidth="1"/>
    <col min="1795" max="1795" width="6.140625" style="57" bestFit="1" customWidth="1"/>
    <col min="1796" max="1796" width="6.42578125" style="57" customWidth="1"/>
    <col min="1797" max="1797" width="7.42578125" style="57" bestFit="1" customWidth="1"/>
    <col min="1798" max="1799" width="6.140625" style="57" bestFit="1" customWidth="1"/>
    <col min="1800" max="1800" width="7.42578125" style="57" bestFit="1" customWidth="1"/>
    <col min="1801" max="1801" width="6.42578125" style="57" bestFit="1" customWidth="1"/>
    <col min="1802" max="1802" width="6.85546875" style="57" bestFit="1" customWidth="1"/>
    <col min="1803" max="1803" width="6.28515625" style="57" bestFit="1" customWidth="1"/>
    <col min="1804" max="1804" width="6.42578125" style="57" bestFit="1" customWidth="1"/>
    <col min="1805" max="2045" width="9" style="57"/>
    <col min="2046" max="2046" width="2.5703125" style="57" bestFit="1" customWidth="1"/>
    <col min="2047" max="2047" width="12.42578125" style="57" bestFit="1" customWidth="1"/>
    <col min="2048" max="2048" width="2.5703125" style="57" bestFit="1" customWidth="1"/>
    <col min="2049" max="2049" width="6.140625" style="57" bestFit="1" customWidth="1"/>
    <col min="2050" max="2050" width="8.140625" style="57" bestFit="1" customWidth="1"/>
    <col min="2051" max="2051" width="6.140625" style="57" bestFit="1" customWidth="1"/>
    <col min="2052" max="2052" width="6.42578125" style="57" customWidth="1"/>
    <col min="2053" max="2053" width="7.42578125" style="57" bestFit="1" customWidth="1"/>
    <col min="2054" max="2055" width="6.140625" style="57" bestFit="1" customWidth="1"/>
    <col min="2056" max="2056" width="7.42578125" style="57" bestFit="1" customWidth="1"/>
    <col min="2057" max="2057" width="6.42578125" style="57" bestFit="1" customWidth="1"/>
    <col min="2058" max="2058" width="6.85546875" style="57" bestFit="1" customWidth="1"/>
    <col min="2059" max="2059" width="6.28515625" style="57" bestFit="1" customWidth="1"/>
    <col min="2060" max="2060" width="6.42578125" style="57" bestFit="1" customWidth="1"/>
    <col min="2061" max="2301" width="9" style="57"/>
    <col min="2302" max="2302" width="2.5703125" style="57" bestFit="1" customWidth="1"/>
    <col min="2303" max="2303" width="12.42578125" style="57" bestFit="1" customWidth="1"/>
    <col min="2304" max="2304" width="2.5703125" style="57" bestFit="1" customWidth="1"/>
    <col min="2305" max="2305" width="6.140625" style="57" bestFit="1" customWidth="1"/>
    <col min="2306" max="2306" width="8.140625" style="57" bestFit="1" customWidth="1"/>
    <col min="2307" max="2307" width="6.140625" style="57" bestFit="1" customWidth="1"/>
    <col min="2308" max="2308" width="6.42578125" style="57" customWidth="1"/>
    <col min="2309" max="2309" width="7.42578125" style="57" bestFit="1" customWidth="1"/>
    <col min="2310" max="2311" width="6.140625" style="57" bestFit="1" customWidth="1"/>
    <col min="2312" max="2312" width="7.42578125" style="57" bestFit="1" customWidth="1"/>
    <col min="2313" max="2313" width="6.42578125" style="57" bestFit="1" customWidth="1"/>
    <col min="2314" max="2314" width="6.85546875" style="57" bestFit="1" customWidth="1"/>
    <col min="2315" max="2315" width="6.28515625" style="57" bestFit="1" customWidth="1"/>
    <col min="2316" max="2316" width="6.42578125" style="57" bestFit="1" customWidth="1"/>
    <col min="2317" max="2557" width="9" style="57"/>
    <col min="2558" max="2558" width="2.5703125" style="57" bestFit="1" customWidth="1"/>
    <col min="2559" max="2559" width="12.42578125" style="57" bestFit="1" customWidth="1"/>
    <col min="2560" max="2560" width="2.5703125" style="57" bestFit="1" customWidth="1"/>
    <col min="2561" max="2561" width="6.140625" style="57" bestFit="1" customWidth="1"/>
    <col min="2562" max="2562" width="8.140625" style="57" bestFit="1" customWidth="1"/>
    <col min="2563" max="2563" width="6.140625" style="57" bestFit="1" customWidth="1"/>
    <col min="2564" max="2564" width="6.42578125" style="57" customWidth="1"/>
    <col min="2565" max="2565" width="7.42578125" style="57" bestFit="1" customWidth="1"/>
    <col min="2566" max="2567" width="6.140625" style="57" bestFit="1" customWidth="1"/>
    <col min="2568" max="2568" width="7.42578125" style="57" bestFit="1" customWidth="1"/>
    <col min="2569" max="2569" width="6.42578125" style="57" bestFit="1" customWidth="1"/>
    <col min="2570" max="2570" width="6.85546875" style="57" bestFit="1" customWidth="1"/>
    <col min="2571" max="2571" width="6.28515625" style="57" bestFit="1" customWidth="1"/>
    <col min="2572" max="2572" width="6.42578125" style="57" bestFit="1" customWidth="1"/>
    <col min="2573" max="2813" width="9" style="57"/>
    <col min="2814" max="2814" width="2.5703125" style="57" bestFit="1" customWidth="1"/>
    <col min="2815" max="2815" width="12.42578125" style="57" bestFit="1" customWidth="1"/>
    <col min="2816" max="2816" width="2.5703125" style="57" bestFit="1" customWidth="1"/>
    <col min="2817" max="2817" width="6.140625" style="57" bestFit="1" customWidth="1"/>
    <col min="2818" max="2818" width="8.140625" style="57" bestFit="1" customWidth="1"/>
    <col min="2819" max="2819" width="6.140625" style="57" bestFit="1" customWidth="1"/>
    <col min="2820" max="2820" width="6.42578125" style="57" customWidth="1"/>
    <col min="2821" max="2821" width="7.42578125" style="57" bestFit="1" customWidth="1"/>
    <col min="2822" max="2823" width="6.140625" style="57" bestFit="1" customWidth="1"/>
    <col min="2824" max="2824" width="7.42578125" style="57" bestFit="1" customWidth="1"/>
    <col min="2825" max="2825" width="6.42578125" style="57" bestFit="1" customWidth="1"/>
    <col min="2826" max="2826" width="6.85546875" style="57" bestFit="1" customWidth="1"/>
    <col min="2827" max="2827" width="6.28515625" style="57" bestFit="1" customWidth="1"/>
    <col min="2828" max="2828" width="6.42578125" style="57" bestFit="1" customWidth="1"/>
    <col min="2829" max="3069" width="9" style="57"/>
    <col min="3070" max="3070" width="2.5703125" style="57" bestFit="1" customWidth="1"/>
    <col min="3071" max="3071" width="12.42578125" style="57" bestFit="1" customWidth="1"/>
    <col min="3072" max="3072" width="2.5703125" style="57" bestFit="1" customWidth="1"/>
    <col min="3073" max="3073" width="6.140625" style="57" bestFit="1" customWidth="1"/>
    <col min="3074" max="3074" width="8.140625" style="57" bestFit="1" customWidth="1"/>
    <col min="3075" max="3075" width="6.140625" style="57" bestFit="1" customWidth="1"/>
    <col min="3076" max="3076" width="6.42578125" style="57" customWidth="1"/>
    <col min="3077" max="3077" width="7.42578125" style="57" bestFit="1" customWidth="1"/>
    <col min="3078" max="3079" width="6.140625" style="57" bestFit="1" customWidth="1"/>
    <col min="3080" max="3080" width="7.42578125" style="57" bestFit="1" customWidth="1"/>
    <col min="3081" max="3081" width="6.42578125" style="57" bestFit="1" customWidth="1"/>
    <col min="3082" max="3082" width="6.85546875" style="57" bestFit="1" customWidth="1"/>
    <col min="3083" max="3083" width="6.28515625" style="57" bestFit="1" customWidth="1"/>
    <col min="3084" max="3084" width="6.42578125" style="57" bestFit="1" customWidth="1"/>
    <col min="3085" max="3325" width="9" style="57"/>
    <col min="3326" max="3326" width="2.5703125" style="57" bestFit="1" customWidth="1"/>
    <col min="3327" max="3327" width="12.42578125" style="57" bestFit="1" customWidth="1"/>
    <col min="3328" max="3328" width="2.5703125" style="57" bestFit="1" customWidth="1"/>
    <col min="3329" max="3329" width="6.140625" style="57" bestFit="1" customWidth="1"/>
    <col min="3330" max="3330" width="8.140625" style="57" bestFit="1" customWidth="1"/>
    <col min="3331" max="3331" width="6.140625" style="57" bestFit="1" customWidth="1"/>
    <col min="3332" max="3332" width="6.42578125" style="57" customWidth="1"/>
    <col min="3333" max="3333" width="7.42578125" style="57" bestFit="1" customWidth="1"/>
    <col min="3334" max="3335" width="6.140625" style="57" bestFit="1" customWidth="1"/>
    <col min="3336" max="3336" width="7.42578125" style="57" bestFit="1" customWidth="1"/>
    <col min="3337" max="3337" width="6.42578125" style="57" bestFit="1" customWidth="1"/>
    <col min="3338" max="3338" width="6.85546875" style="57" bestFit="1" customWidth="1"/>
    <col min="3339" max="3339" width="6.28515625" style="57" bestFit="1" customWidth="1"/>
    <col min="3340" max="3340" width="6.42578125" style="57" bestFit="1" customWidth="1"/>
    <col min="3341" max="3581" width="9" style="57"/>
    <col min="3582" max="3582" width="2.5703125" style="57" bestFit="1" customWidth="1"/>
    <col min="3583" max="3583" width="12.42578125" style="57" bestFit="1" customWidth="1"/>
    <col min="3584" max="3584" width="2.5703125" style="57" bestFit="1" customWidth="1"/>
    <col min="3585" max="3585" width="6.140625" style="57" bestFit="1" customWidth="1"/>
    <col min="3586" max="3586" width="8.140625" style="57" bestFit="1" customWidth="1"/>
    <col min="3587" max="3587" width="6.140625" style="57" bestFit="1" customWidth="1"/>
    <col min="3588" max="3588" width="6.42578125" style="57" customWidth="1"/>
    <col min="3589" max="3589" width="7.42578125" style="57" bestFit="1" customWidth="1"/>
    <col min="3590" max="3591" width="6.140625" style="57" bestFit="1" customWidth="1"/>
    <col min="3592" max="3592" width="7.42578125" style="57" bestFit="1" customWidth="1"/>
    <col min="3593" max="3593" width="6.42578125" style="57" bestFit="1" customWidth="1"/>
    <col min="3594" max="3594" width="6.85546875" style="57" bestFit="1" customWidth="1"/>
    <col min="3595" max="3595" width="6.28515625" style="57" bestFit="1" customWidth="1"/>
    <col min="3596" max="3596" width="6.42578125" style="57" bestFit="1" customWidth="1"/>
    <col min="3597" max="3837" width="9" style="57"/>
    <col min="3838" max="3838" width="2.5703125" style="57" bestFit="1" customWidth="1"/>
    <col min="3839" max="3839" width="12.42578125" style="57" bestFit="1" customWidth="1"/>
    <col min="3840" max="3840" width="2.5703125" style="57" bestFit="1" customWidth="1"/>
    <col min="3841" max="3841" width="6.140625" style="57" bestFit="1" customWidth="1"/>
    <col min="3842" max="3842" width="8.140625" style="57" bestFit="1" customWidth="1"/>
    <col min="3843" max="3843" width="6.140625" style="57" bestFit="1" customWidth="1"/>
    <col min="3844" max="3844" width="6.42578125" style="57" customWidth="1"/>
    <col min="3845" max="3845" width="7.42578125" style="57" bestFit="1" customWidth="1"/>
    <col min="3846" max="3847" width="6.140625" style="57" bestFit="1" customWidth="1"/>
    <col min="3848" max="3848" width="7.42578125" style="57" bestFit="1" customWidth="1"/>
    <col min="3849" max="3849" width="6.42578125" style="57" bestFit="1" customWidth="1"/>
    <col min="3850" max="3850" width="6.85546875" style="57" bestFit="1" customWidth="1"/>
    <col min="3851" max="3851" width="6.28515625" style="57" bestFit="1" customWidth="1"/>
    <col min="3852" max="3852" width="6.42578125" style="57" bestFit="1" customWidth="1"/>
    <col min="3853" max="4093" width="9" style="57"/>
    <col min="4094" max="4094" width="2.5703125" style="57" bestFit="1" customWidth="1"/>
    <col min="4095" max="4095" width="12.42578125" style="57" bestFit="1" customWidth="1"/>
    <col min="4096" max="4096" width="2.5703125" style="57" bestFit="1" customWidth="1"/>
    <col min="4097" max="4097" width="6.140625" style="57" bestFit="1" customWidth="1"/>
    <col min="4098" max="4098" width="8.140625" style="57" bestFit="1" customWidth="1"/>
    <col min="4099" max="4099" width="6.140625" style="57" bestFit="1" customWidth="1"/>
    <col min="4100" max="4100" width="6.42578125" style="57" customWidth="1"/>
    <col min="4101" max="4101" width="7.42578125" style="57" bestFit="1" customWidth="1"/>
    <col min="4102" max="4103" width="6.140625" style="57" bestFit="1" customWidth="1"/>
    <col min="4104" max="4104" width="7.42578125" style="57" bestFit="1" customWidth="1"/>
    <col min="4105" max="4105" width="6.42578125" style="57" bestFit="1" customWidth="1"/>
    <col min="4106" max="4106" width="6.85546875" style="57" bestFit="1" customWidth="1"/>
    <col min="4107" max="4107" width="6.28515625" style="57" bestFit="1" customWidth="1"/>
    <col min="4108" max="4108" width="6.42578125" style="57" bestFit="1" customWidth="1"/>
    <col min="4109" max="4349" width="9" style="57"/>
    <col min="4350" max="4350" width="2.5703125" style="57" bestFit="1" customWidth="1"/>
    <col min="4351" max="4351" width="12.42578125" style="57" bestFit="1" customWidth="1"/>
    <col min="4352" max="4352" width="2.5703125" style="57" bestFit="1" customWidth="1"/>
    <col min="4353" max="4353" width="6.140625" style="57" bestFit="1" customWidth="1"/>
    <col min="4354" max="4354" width="8.140625" style="57" bestFit="1" customWidth="1"/>
    <col min="4355" max="4355" width="6.140625" style="57" bestFit="1" customWidth="1"/>
    <col min="4356" max="4356" width="6.42578125" style="57" customWidth="1"/>
    <col min="4357" max="4357" width="7.42578125" style="57" bestFit="1" customWidth="1"/>
    <col min="4358" max="4359" width="6.140625" style="57" bestFit="1" customWidth="1"/>
    <col min="4360" max="4360" width="7.42578125" style="57" bestFit="1" customWidth="1"/>
    <col min="4361" max="4361" width="6.42578125" style="57" bestFit="1" customWidth="1"/>
    <col min="4362" max="4362" width="6.85546875" style="57" bestFit="1" customWidth="1"/>
    <col min="4363" max="4363" width="6.28515625" style="57" bestFit="1" customWidth="1"/>
    <col min="4364" max="4364" width="6.42578125" style="57" bestFit="1" customWidth="1"/>
    <col min="4365" max="4605" width="9" style="57"/>
    <col min="4606" max="4606" width="2.5703125" style="57" bestFit="1" customWidth="1"/>
    <col min="4607" max="4607" width="12.42578125" style="57" bestFit="1" customWidth="1"/>
    <col min="4608" max="4608" width="2.5703125" style="57" bestFit="1" customWidth="1"/>
    <col min="4609" max="4609" width="6.140625" style="57" bestFit="1" customWidth="1"/>
    <col min="4610" max="4610" width="8.140625" style="57" bestFit="1" customWidth="1"/>
    <col min="4611" max="4611" width="6.140625" style="57" bestFit="1" customWidth="1"/>
    <col min="4612" max="4612" width="6.42578125" style="57" customWidth="1"/>
    <col min="4613" max="4613" width="7.42578125" style="57" bestFit="1" customWidth="1"/>
    <col min="4614" max="4615" width="6.140625" style="57" bestFit="1" customWidth="1"/>
    <col min="4616" max="4616" width="7.42578125" style="57" bestFit="1" customWidth="1"/>
    <col min="4617" max="4617" width="6.42578125" style="57" bestFit="1" customWidth="1"/>
    <col min="4618" max="4618" width="6.85546875" style="57" bestFit="1" customWidth="1"/>
    <col min="4619" max="4619" width="6.28515625" style="57" bestFit="1" customWidth="1"/>
    <col min="4620" max="4620" width="6.42578125" style="57" bestFit="1" customWidth="1"/>
    <col min="4621" max="4861" width="9" style="57"/>
    <col min="4862" max="4862" width="2.5703125" style="57" bestFit="1" customWidth="1"/>
    <col min="4863" max="4863" width="12.42578125" style="57" bestFit="1" customWidth="1"/>
    <col min="4864" max="4864" width="2.5703125" style="57" bestFit="1" customWidth="1"/>
    <col min="4865" max="4865" width="6.140625" style="57" bestFit="1" customWidth="1"/>
    <col min="4866" max="4866" width="8.140625" style="57" bestFit="1" customWidth="1"/>
    <col min="4867" max="4867" width="6.140625" style="57" bestFit="1" customWidth="1"/>
    <col min="4868" max="4868" width="6.42578125" style="57" customWidth="1"/>
    <col min="4869" max="4869" width="7.42578125" style="57" bestFit="1" customWidth="1"/>
    <col min="4870" max="4871" width="6.140625" style="57" bestFit="1" customWidth="1"/>
    <col min="4872" max="4872" width="7.42578125" style="57" bestFit="1" customWidth="1"/>
    <col min="4873" max="4873" width="6.42578125" style="57" bestFit="1" customWidth="1"/>
    <col min="4874" max="4874" width="6.85546875" style="57" bestFit="1" customWidth="1"/>
    <col min="4875" max="4875" width="6.28515625" style="57" bestFit="1" customWidth="1"/>
    <col min="4876" max="4876" width="6.42578125" style="57" bestFit="1" customWidth="1"/>
    <col min="4877" max="5117" width="9" style="57"/>
    <col min="5118" max="5118" width="2.5703125" style="57" bestFit="1" customWidth="1"/>
    <col min="5119" max="5119" width="12.42578125" style="57" bestFit="1" customWidth="1"/>
    <col min="5120" max="5120" width="2.5703125" style="57" bestFit="1" customWidth="1"/>
    <col min="5121" max="5121" width="6.140625" style="57" bestFit="1" customWidth="1"/>
    <col min="5122" max="5122" width="8.140625" style="57" bestFit="1" customWidth="1"/>
    <col min="5123" max="5123" width="6.140625" style="57" bestFit="1" customWidth="1"/>
    <col min="5124" max="5124" width="6.42578125" style="57" customWidth="1"/>
    <col min="5125" max="5125" width="7.42578125" style="57" bestFit="1" customWidth="1"/>
    <col min="5126" max="5127" width="6.140625" style="57" bestFit="1" customWidth="1"/>
    <col min="5128" max="5128" width="7.42578125" style="57" bestFit="1" customWidth="1"/>
    <col min="5129" max="5129" width="6.42578125" style="57" bestFit="1" customWidth="1"/>
    <col min="5130" max="5130" width="6.85546875" style="57" bestFit="1" customWidth="1"/>
    <col min="5131" max="5131" width="6.28515625" style="57" bestFit="1" customWidth="1"/>
    <col min="5132" max="5132" width="6.42578125" style="57" bestFit="1" customWidth="1"/>
    <col min="5133" max="5373" width="9" style="57"/>
    <col min="5374" max="5374" width="2.5703125" style="57" bestFit="1" customWidth="1"/>
    <col min="5375" max="5375" width="12.42578125" style="57" bestFit="1" customWidth="1"/>
    <col min="5376" max="5376" width="2.5703125" style="57" bestFit="1" customWidth="1"/>
    <col min="5377" max="5377" width="6.140625" style="57" bestFit="1" customWidth="1"/>
    <col min="5378" max="5378" width="8.140625" style="57" bestFit="1" customWidth="1"/>
    <col min="5379" max="5379" width="6.140625" style="57" bestFit="1" customWidth="1"/>
    <col min="5380" max="5380" width="6.42578125" style="57" customWidth="1"/>
    <col min="5381" max="5381" width="7.42578125" style="57" bestFit="1" customWidth="1"/>
    <col min="5382" max="5383" width="6.140625" style="57" bestFit="1" customWidth="1"/>
    <col min="5384" max="5384" width="7.42578125" style="57" bestFit="1" customWidth="1"/>
    <col min="5385" max="5385" width="6.42578125" style="57" bestFit="1" customWidth="1"/>
    <col min="5386" max="5386" width="6.85546875" style="57" bestFit="1" customWidth="1"/>
    <col min="5387" max="5387" width="6.28515625" style="57" bestFit="1" customWidth="1"/>
    <col min="5388" max="5388" width="6.42578125" style="57" bestFit="1" customWidth="1"/>
    <col min="5389" max="5629" width="9" style="57"/>
    <col min="5630" max="5630" width="2.5703125" style="57" bestFit="1" customWidth="1"/>
    <col min="5631" max="5631" width="12.42578125" style="57" bestFit="1" customWidth="1"/>
    <col min="5632" max="5632" width="2.5703125" style="57" bestFit="1" customWidth="1"/>
    <col min="5633" max="5633" width="6.140625" style="57" bestFit="1" customWidth="1"/>
    <col min="5634" max="5634" width="8.140625" style="57" bestFit="1" customWidth="1"/>
    <col min="5635" max="5635" width="6.140625" style="57" bestFit="1" customWidth="1"/>
    <col min="5636" max="5636" width="6.42578125" style="57" customWidth="1"/>
    <col min="5637" max="5637" width="7.42578125" style="57" bestFit="1" customWidth="1"/>
    <col min="5638" max="5639" width="6.140625" style="57" bestFit="1" customWidth="1"/>
    <col min="5640" max="5640" width="7.42578125" style="57" bestFit="1" customWidth="1"/>
    <col min="5641" max="5641" width="6.42578125" style="57" bestFit="1" customWidth="1"/>
    <col min="5642" max="5642" width="6.85546875" style="57" bestFit="1" customWidth="1"/>
    <col min="5643" max="5643" width="6.28515625" style="57" bestFit="1" customWidth="1"/>
    <col min="5644" max="5644" width="6.42578125" style="57" bestFit="1" customWidth="1"/>
    <col min="5645" max="5885" width="9" style="57"/>
    <col min="5886" max="5886" width="2.5703125" style="57" bestFit="1" customWidth="1"/>
    <col min="5887" max="5887" width="12.42578125" style="57" bestFit="1" customWidth="1"/>
    <col min="5888" max="5888" width="2.5703125" style="57" bestFit="1" customWidth="1"/>
    <col min="5889" max="5889" width="6.140625" style="57" bestFit="1" customWidth="1"/>
    <col min="5890" max="5890" width="8.140625" style="57" bestFit="1" customWidth="1"/>
    <col min="5891" max="5891" width="6.140625" style="57" bestFit="1" customWidth="1"/>
    <col min="5892" max="5892" width="6.42578125" style="57" customWidth="1"/>
    <col min="5893" max="5893" width="7.42578125" style="57" bestFit="1" customWidth="1"/>
    <col min="5894" max="5895" width="6.140625" style="57" bestFit="1" customWidth="1"/>
    <col min="5896" max="5896" width="7.42578125" style="57" bestFit="1" customWidth="1"/>
    <col min="5897" max="5897" width="6.42578125" style="57" bestFit="1" customWidth="1"/>
    <col min="5898" max="5898" width="6.85546875" style="57" bestFit="1" customWidth="1"/>
    <col min="5899" max="5899" width="6.28515625" style="57" bestFit="1" customWidth="1"/>
    <col min="5900" max="5900" width="6.42578125" style="57" bestFit="1" customWidth="1"/>
    <col min="5901" max="6141" width="9" style="57"/>
    <col min="6142" max="6142" width="2.5703125" style="57" bestFit="1" customWidth="1"/>
    <col min="6143" max="6143" width="12.42578125" style="57" bestFit="1" customWidth="1"/>
    <col min="6144" max="6144" width="2.5703125" style="57" bestFit="1" customWidth="1"/>
    <col min="6145" max="6145" width="6.140625" style="57" bestFit="1" customWidth="1"/>
    <col min="6146" max="6146" width="8.140625" style="57" bestFit="1" customWidth="1"/>
    <col min="6147" max="6147" width="6.140625" style="57" bestFit="1" customWidth="1"/>
    <col min="6148" max="6148" width="6.42578125" style="57" customWidth="1"/>
    <col min="6149" max="6149" width="7.42578125" style="57" bestFit="1" customWidth="1"/>
    <col min="6150" max="6151" width="6.140625" style="57" bestFit="1" customWidth="1"/>
    <col min="6152" max="6152" width="7.42578125" style="57" bestFit="1" customWidth="1"/>
    <col min="6153" max="6153" width="6.42578125" style="57" bestFit="1" customWidth="1"/>
    <col min="6154" max="6154" width="6.85546875" style="57" bestFit="1" customWidth="1"/>
    <col min="6155" max="6155" width="6.28515625" style="57" bestFit="1" customWidth="1"/>
    <col min="6156" max="6156" width="6.42578125" style="57" bestFit="1" customWidth="1"/>
    <col min="6157" max="6397" width="9" style="57"/>
    <col min="6398" max="6398" width="2.5703125" style="57" bestFit="1" customWidth="1"/>
    <col min="6399" max="6399" width="12.42578125" style="57" bestFit="1" customWidth="1"/>
    <col min="6400" max="6400" width="2.5703125" style="57" bestFit="1" customWidth="1"/>
    <col min="6401" max="6401" width="6.140625" style="57" bestFit="1" customWidth="1"/>
    <col min="6402" max="6402" width="8.140625" style="57" bestFit="1" customWidth="1"/>
    <col min="6403" max="6403" width="6.140625" style="57" bestFit="1" customWidth="1"/>
    <col min="6404" max="6404" width="6.42578125" style="57" customWidth="1"/>
    <col min="6405" max="6405" width="7.42578125" style="57" bestFit="1" customWidth="1"/>
    <col min="6406" max="6407" width="6.140625" style="57" bestFit="1" customWidth="1"/>
    <col min="6408" max="6408" width="7.42578125" style="57" bestFit="1" customWidth="1"/>
    <col min="6409" max="6409" width="6.42578125" style="57" bestFit="1" customWidth="1"/>
    <col min="6410" max="6410" width="6.85546875" style="57" bestFit="1" customWidth="1"/>
    <col min="6411" max="6411" width="6.28515625" style="57" bestFit="1" customWidth="1"/>
    <col min="6412" max="6412" width="6.42578125" style="57" bestFit="1" customWidth="1"/>
    <col min="6413" max="6653" width="9" style="57"/>
    <col min="6654" max="6654" width="2.5703125" style="57" bestFit="1" customWidth="1"/>
    <col min="6655" max="6655" width="12.42578125" style="57" bestFit="1" customWidth="1"/>
    <col min="6656" max="6656" width="2.5703125" style="57" bestFit="1" customWidth="1"/>
    <col min="6657" max="6657" width="6.140625" style="57" bestFit="1" customWidth="1"/>
    <col min="6658" max="6658" width="8.140625" style="57" bestFit="1" customWidth="1"/>
    <col min="6659" max="6659" width="6.140625" style="57" bestFit="1" customWidth="1"/>
    <col min="6660" max="6660" width="6.42578125" style="57" customWidth="1"/>
    <col min="6661" max="6661" width="7.42578125" style="57" bestFit="1" customWidth="1"/>
    <col min="6662" max="6663" width="6.140625" style="57" bestFit="1" customWidth="1"/>
    <col min="6664" max="6664" width="7.42578125" style="57" bestFit="1" customWidth="1"/>
    <col min="6665" max="6665" width="6.42578125" style="57" bestFit="1" customWidth="1"/>
    <col min="6666" max="6666" width="6.85546875" style="57" bestFit="1" customWidth="1"/>
    <col min="6667" max="6667" width="6.28515625" style="57" bestFit="1" customWidth="1"/>
    <col min="6668" max="6668" width="6.42578125" style="57" bestFit="1" customWidth="1"/>
    <col min="6669" max="6909" width="9" style="57"/>
    <col min="6910" max="6910" width="2.5703125" style="57" bestFit="1" customWidth="1"/>
    <col min="6911" max="6911" width="12.42578125" style="57" bestFit="1" customWidth="1"/>
    <col min="6912" max="6912" width="2.5703125" style="57" bestFit="1" customWidth="1"/>
    <col min="6913" max="6913" width="6.140625" style="57" bestFit="1" customWidth="1"/>
    <col min="6914" max="6914" width="8.140625" style="57" bestFit="1" customWidth="1"/>
    <col min="6915" max="6915" width="6.140625" style="57" bestFit="1" customWidth="1"/>
    <col min="6916" max="6916" width="6.42578125" style="57" customWidth="1"/>
    <col min="6917" max="6917" width="7.42578125" style="57" bestFit="1" customWidth="1"/>
    <col min="6918" max="6919" width="6.140625" style="57" bestFit="1" customWidth="1"/>
    <col min="6920" max="6920" width="7.42578125" style="57" bestFit="1" customWidth="1"/>
    <col min="6921" max="6921" width="6.42578125" style="57" bestFit="1" customWidth="1"/>
    <col min="6922" max="6922" width="6.85546875" style="57" bestFit="1" customWidth="1"/>
    <col min="6923" max="6923" width="6.28515625" style="57" bestFit="1" customWidth="1"/>
    <col min="6924" max="6924" width="6.42578125" style="57" bestFit="1" customWidth="1"/>
    <col min="6925" max="7165" width="9" style="57"/>
    <col min="7166" max="7166" width="2.5703125" style="57" bestFit="1" customWidth="1"/>
    <col min="7167" max="7167" width="12.42578125" style="57" bestFit="1" customWidth="1"/>
    <col min="7168" max="7168" width="2.5703125" style="57" bestFit="1" customWidth="1"/>
    <col min="7169" max="7169" width="6.140625" style="57" bestFit="1" customWidth="1"/>
    <col min="7170" max="7170" width="8.140625" style="57" bestFit="1" customWidth="1"/>
    <col min="7171" max="7171" width="6.140625" style="57" bestFit="1" customWidth="1"/>
    <col min="7172" max="7172" width="6.42578125" style="57" customWidth="1"/>
    <col min="7173" max="7173" width="7.42578125" style="57" bestFit="1" customWidth="1"/>
    <col min="7174" max="7175" width="6.140625" style="57" bestFit="1" customWidth="1"/>
    <col min="7176" max="7176" width="7.42578125" style="57" bestFit="1" customWidth="1"/>
    <col min="7177" max="7177" width="6.42578125" style="57" bestFit="1" customWidth="1"/>
    <col min="7178" max="7178" width="6.85546875" style="57" bestFit="1" customWidth="1"/>
    <col min="7179" max="7179" width="6.28515625" style="57" bestFit="1" customWidth="1"/>
    <col min="7180" max="7180" width="6.42578125" style="57" bestFit="1" customWidth="1"/>
    <col min="7181" max="7421" width="9" style="57"/>
    <col min="7422" max="7422" width="2.5703125" style="57" bestFit="1" customWidth="1"/>
    <col min="7423" max="7423" width="12.42578125" style="57" bestFit="1" customWidth="1"/>
    <col min="7424" max="7424" width="2.5703125" style="57" bestFit="1" customWidth="1"/>
    <col min="7425" max="7425" width="6.140625" style="57" bestFit="1" customWidth="1"/>
    <col min="7426" max="7426" width="8.140625" style="57" bestFit="1" customWidth="1"/>
    <col min="7427" max="7427" width="6.140625" style="57" bestFit="1" customWidth="1"/>
    <col min="7428" max="7428" width="6.42578125" style="57" customWidth="1"/>
    <col min="7429" max="7429" width="7.42578125" style="57" bestFit="1" customWidth="1"/>
    <col min="7430" max="7431" width="6.140625" style="57" bestFit="1" customWidth="1"/>
    <col min="7432" max="7432" width="7.42578125" style="57" bestFit="1" customWidth="1"/>
    <col min="7433" max="7433" width="6.42578125" style="57" bestFit="1" customWidth="1"/>
    <col min="7434" max="7434" width="6.85546875" style="57" bestFit="1" customWidth="1"/>
    <col min="7435" max="7435" width="6.28515625" style="57" bestFit="1" customWidth="1"/>
    <col min="7436" max="7436" width="6.42578125" style="57" bestFit="1" customWidth="1"/>
    <col min="7437" max="7677" width="9" style="57"/>
    <col min="7678" max="7678" width="2.5703125" style="57" bestFit="1" customWidth="1"/>
    <col min="7679" max="7679" width="12.42578125" style="57" bestFit="1" customWidth="1"/>
    <col min="7680" max="7680" width="2.5703125" style="57" bestFit="1" customWidth="1"/>
    <col min="7681" max="7681" width="6.140625" style="57" bestFit="1" customWidth="1"/>
    <col min="7682" max="7682" width="8.140625" style="57" bestFit="1" customWidth="1"/>
    <col min="7683" max="7683" width="6.140625" style="57" bestFit="1" customWidth="1"/>
    <col min="7684" max="7684" width="6.42578125" style="57" customWidth="1"/>
    <col min="7685" max="7685" width="7.42578125" style="57" bestFit="1" customWidth="1"/>
    <col min="7686" max="7687" width="6.140625" style="57" bestFit="1" customWidth="1"/>
    <col min="7688" max="7688" width="7.42578125" style="57" bestFit="1" customWidth="1"/>
    <col min="7689" max="7689" width="6.42578125" style="57" bestFit="1" customWidth="1"/>
    <col min="7690" max="7690" width="6.85546875" style="57" bestFit="1" customWidth="1"/>
    <col min="7691" max="7691" width="6.28515625" style="57" bestFit="1" customWidth="1"/>
    <col min="7692" max="7692" width="6.42578125" style="57" bestFit="1" customWidth="1"/>
    <col min="7693" max="7933" width="9" style="57"/>
    <col min="7934" max="7934" width="2.5703125" style="57" bestFit="1" customWidth="1"/>
    <col min="7935" max="7935" width="12.42578125" style="57" bestFit="1" customWidth="1"/>
    <col min="7936" max="7936" width="2.5703125" style="57" bestFit="1" customWidth="1"/>
    <col min="7937" max="7937" width="6.140625" style="57" bestFit="1" customWidth="1"/>
    <col min="7938" max="7938" width="8.140625" style="57" bestFit="1" customWidth="1"/>
    <col min="7939" max="7939" width="6.140625" style="57" bestFit="1" customWidth="1"/>
    <col min="7940" max="7940" width="6.42578125" style="57" customWidth="1"/>
    <col min="7941" max="7941" width="7.42578125" style="57" bestFit="1" customWidth="1"/>
    <col min="7942" max="7943" width="6.140625" style="57" bestFit="1" customWidth="1"/>
    <col min="7944" max="7944" width="7.42578125" style="57" bestFit="1" customWidth="1"/>
    <col min="7945" max="7945" width="6.42578125" style="57" bestFit="1" customWidth="1"/>
    <col min="7946" max="7946" width="6.85546875" style="57" bestFit="1" customWidth="1"/>
    <col min="7947" max="7947" width="6.28515625" style="57" bestFit="1" customWidth="1"/>
    <col min="7948" max="7948" width="6.42578125" style="57" bestFit="1" customWidth="1"/>
    <col min="7949" max="8189" width="9" style="57"/>
    <col min="8190" max="8190" width="2.5703125" style="57" bestFit="1" customWidth="1"/>
    <col min="8191" max="8191" width="12.42578125" style="57" bestFit="1" customWidth="1"/>
    <col min="8192" max="8192" width="2.5703125" style="57" bestFit="1" customWidth="1"/>
    <col min="8193" max="8193" width="6.140625" style="57" bestFit="1" customWidth="1"/>
    <col min="8194" max="8194" width="8.140625" style="57" bestFit="1" customWidth="1"/>
    <col min="8195" max="8195" width="6.140625" style="57" bestFit="1" customWidth="1"/>
    <col min="8196" max="8196" width="6.42578125" style="57" customWidth="1"/>
    <col min="8197" max="8197" width="7.42578125" style="57" bestFit="1" customWidth="1"/>
    <col min="8198" max="8199" width="6.140625" style="57" bestFit="1" customWidth="1"/>
    <col min="8200" max="8200" width="7.42578125" style="57" bestFit="1" customWidth="1"/>
    <col min="8201" max="8201" width="6.42578125" style="57" bestFit="1" customWidth="1"/>
    <col min="8202" max="8202" width="6.85546875" style="57" bestFit="1" customWidth="1"/>
    <col min="8203" max="8203" width="6.28515625" style="57" bestFit="1" customWidth="1"/>
    <col min="8204" max="8204" width="6.42578125" style="57" bestFit="1" customWidth="1"/>
    <col min="8205" max="8445" width="9" style="57"/>
    <col min="8446" max="8446" width="2.5703125" style="57" bestFit="1" customWidth="1"/>
    <col min="8447" max="8447" width="12.42578125" style="57" bestFit="1" customWidth="1"/>
    <col min="8448" max="8448" width="2.5703125" style="57" bestFit="1" customWidth="1"/>
    <col min="8449" max="8449" width="6.140625" style="57" bestFit="1" customWidth="1"/>
    <col min="8450" max="8450" width="8.140625" style="57" bestFit="1" customWidth="1"/>
    <col min="8451" max="8451" width="6.140625" style="57" bestFit="1" customWidth="1"/>
    <col min="8452" max="8452" width="6.42578125" style="57" customWidth="1"/>
    <col min="8453" max="8453" width="7.42578125" style="57" bestFit="1" customWidth="1"/>
    <col min="8454" max="8455" width="6.140625" style="57" bestFit="1" customWidth="1"/>
    <col min="8456" max="8456" width="7.42578125" style="57" bestFit="1" customWidth="1"/>
    <col min="8457" max="8457" width="6.42578125" style="57" bestFit="1" customWidth="1"/>
    <col min="8458" max="8458" width="6.85546875" style="57" bestFit="1" customWidth="1"/>
    <col min="8459" max="8459" width="6.28515625" style="57" bestFit="1" customWidth="1"/>
    <col min="8460" max="8460" width="6.42578125" style="57" bestFit="1" customWidth="1"/>
    <col min="8461" max="8701" width="9" style="57"/>
    <col min="8702" max="8702" width="2.5703125" style="57" bestFit="1" customWidth="1"/>
    <col min="8703" max="8703" width="12.42578125" style="57" bestFit="1" customWidth="1"/>
    <col min="8704" max="8704" width="2.5703125" style="57" bestFit="1" customWidth="1"/>
    <col min="8705" max="8705" width="6.140625" style="57" bestFit="1" customWidth="1"/>
    <col min="8706" max="8706" width="8.140625" style="57" bestFit="1" customWidth="1"/>
    <col min="8707" max="8707" width="6.140625" style="57" bestFit="1" customWidth="1"/>
    <col min="8708" max="8708" width="6.42578125" style="57" customWidth="1"/>
    <col min="8709" max="8709" width="7.42578125" style="57" bestFit="1" customWidth="1"/>
    <col min="8710" max="8711" width="6.140625" style="57" bestFit="1" customWidth="1"/>
    <col min="8712" max="8712" width="7.42578125" style="57" bestFit="1" customWidth="1"/>
    <col min="8713" max="8713" width="6.42578125" style="57" bestFit="1" customWidth="1"/>
    <col min="8714" max="8714" width="6.85546875" style="57" bestFit="1" customWidth="1"/>
    <col min="8715" max="8715" width="6.28515625" style="57" bestFit="1" customWidth="1"/>
    <col min="8716" max="8716" width="6.42578125" style="57" bestFit="1" customWidth="1"/>
    <col min="8717" max="8957" width="9" style="57"/>
    <col min="8958" max="8958" width="2.5703125" style="57" bestFit="1" customWidth="1"/>
    <col min="8959" max="8959" width="12.42578125" style="57" bestFit="1" customWidth="1"/>
    <col min="8960" max="8960" width="2.5703125" style="57" bestFit="1" customWidth="1"/>
    <col min="8961" max="8961" width="6.140625" style="57" bestFit="1" customWidth="1"/>
    <col min="8962" max="8962" width="8.140625" style="57" bestFit="1" customWidth="1"/>
    <col min="8963" max="8963" width="6.140625" style="57" bestFit="1" customWidth="1"/>
    <col min="8964" max="8964" width="6.42578125" style="57" customWidth="1"/>
    <col min="8965" max="8965" width="7.42578125" style="57" bestFit="1" customWidth="1"/>
    <col min="8966" max="8967" width="6.140625" style="57" bestFit="1" customWidth="1"/>
    <col min="8968" max="8968" width="7.42578125" style="57" bestFit="1" customWidth="1"/>
    <col min="8969" max="8969" width="6.42578125" style="57" bestFit="1" customWidth="1"/>
    <col min="8970" max="8970" width="6.85546875" style="57" bestFit="1" customWidth="1"/>
    <col min="8971" max="8971" width="6.28515625" style="57" bestFit="1" customWidth="1"/>
    <col min="8972" max="8972" width="6.42578125" style="57" bestFit="1" customWidth="1"/>
    <col min="8973" max="9213" width="9" style="57"/>
    <col min="9214" max="9214" width="2.5703125" style="57" bestFit="1" customWidth="1"/>
    <col min="9215" max="9215" width="12.42578125" style="57" bestFit="1" customWidth="1"/>
    <col min="9216" max="9216" width="2.5703125" style="57" bestFit="1" customWidth="1"/>
    <col min="9217" max="9217" width="6.140625" style="57" bestFit="1" customWidth="1"/>
    <col min="9218" max="9218" width="8.140625" style="57" bestFit="1" customWidth="1"/>
    <col min="9219" max="9219" width="6.140625" style="57" bestFit="1" customWidth="1"/>
    <col min="9220" max="9220" width="6.42578125" style="57" customWidth="1"/>
    <col min="9221" max="9221" width="7.42578125" style="57" bestFit="1" customWidth="1"/>
    <col min="9222" max="9223" width="6.140625" style="57" bestFit="1" customWidth="1"/>
    <col min="9224" max="9224" width="7.42578125" style="57" bestFit="1" customWidth="1"/>
    <col min="9225" max="9225" width="6.42578125" style="57" bestFit="1" customWidth="1"/>
    <col min="9226" max="9226" width="6.85546875" style="57" bestFit="1" customWidth="1"/>
    <col min="9227" max="9227" width="6.28515625" style="57" bestFit="1" customWidth="1"/>
    <col min="9228" max="9228" width="6.42578125" style="57" bestFit="1" customWidth="1"/>
    <col min="9229" max="9469" width="9" style="57"/>
    <col min="9470" max="9470" width="2.5703125" style="57" bestFit="1" customWidth="1"/>
    <col min="9471" max="9471" width="12.42578125" style="57" bestFit="1" customWidth="1"/>
    <col min="9472" max="9472" width="2.5703125" style="57" bestFit="1" customWidth="1"/>
    <col min="9473" max="9473" width="6.140625" style="57" bestFit="1" customWidth="1"/>
    <col min="9474" max="9474" width="8.140625" style="57" bestFit="1" customWidth="1"/>
    <col min="9475" max="9475" width="6.140625" style="57" bestFit="1" customWidth="1"/>
    <col min="9476" max="9476" width="6.42578125" style="57" customWidth="1"/>
    <col min="9477" max="9477" width="7.42578125" style="57" bestFit="1" customWidth="1"/>
    <col min="9478" max="9479" width="6.140625" style="57" bestFit="1" customWidth="1"/>
    <col min="9480" max="9480" width="7.42578125" style="57" bestFit="1" customWidth="1"/>
    <col min="9481" max="9481" width="6.42578125" style="57" bestFit="1" customWidth="1"/>
    <col min="9482" max="9482" width="6.85546875" style="57" bestFit="1" customWidth="1"/>
    <col min="9483" max="9483" width="6.28515625" style="57" bestFit="1" customWidth="1"/>
    <col min="9484" max="9484" width="6.42578125" style="57" bestFit="1" customWidth="1"/>
    <col min="9485" max="9725" width="9" style="57"/>
    <col min="9726" max="9726" width="2.5703125" style="57" bestFit="1" customWidth="1"/>
    <col min="9727" max="9727" width="12.42578125" style="57" bestFit="1" customWidth="1"/>
    <col min="9728" max="9728" width="2.5703125" style="57" bestFit="1" customWidth="1"/>
    <col min="9729" max="9729" width="6.140625" style="57" bestFit="1" customWidth="1"/>
    <col min="9730" max="9730" width="8.140625" style="57" bestFit="1" customWidth="1"/>
    <col min="9731" max="9731" width="6.140625" style="57" bestFit="1" customWidth="1"/>
    <col min="9732" max="9732" width="6.42578125" style="57" customWidth="1"/>
    <col min="9733" max="9733" width="7.42578125" style="57" bestFit="1" customWidth="1"/>
    <col min="9734" max="9735" width="6.140625" style="57" bestFit="1" customWidth="1"/>
    <col min="9736" max="9736" width="7.42578125" style="57" bestFit="1" customWidth="1"/>
    <col min="9737" max="9737" width="6.42578125" style="57" bestFit="1" customWidth="1"/>
    <col min="9738" max="9738" width="6.85546875" style="57" bestFit="1" customWidth="1"/>
    <col min="9739" max="9739" width="6.28515625" style="57" bestFit="1" customWidth="1"/>
    <col min="9740" max="9740" width="6.42578125" style="57" bestFit="1" customWidth="1"/>
    <col min="9741" max="9981" width="9" style="57"/>
    <col min="9982" max="9982" width="2.5703125" style="57" bestFit="1" customWidth="1"/>
    <col min="9983" max="9983" width="12.42578125" style="57" bestFit="1" customWidth="1"/>
    <col min="9984" max="9984" width="2.5703125" style="57" bestFit="1" customWidth="1"/>
    <col min="9985" max="9985" width="6.140625" style="57" bestFit="1" customWidth="1"/>
    <col min="9986" max="9986" width="8.140625" style="57" bestFit="1" customWidth="1"/>
    <col min="9987" max="9987" width="6.140625" style="57" bestFit="1" customWidth="1"/>
    <col min="9988" max="9988" width="6.42578125" style="57" customWidth="1"/>
    <col min="9989" max="9989" width="7.42578125" style="57" bestFit="1" customWidth="1"/>
    <col min="9990" max="9991" width="6.140625" style="57" bestFit="1" customWidth="1"/>
    <col min="9992" max="9992" width="7.42578125" style="57" bestFit="1" customWidth="1"/>
    <col min="9993" max="9993" width="6.42578125" style="57" bestFit="1" customWidth="1"/>
    <col min="9994" max="9994" width="6.85546875" style="57" bestFit="1" customWidth="1"/>
    <col min="9995" max="9995" width="6.28515625" style="57" bestFit="1" customWidth="1"/>
    <col min="9996" max="9996" width="6.42578125" style="57" bestFit="1" customWidth="1"/>
    <col min="9997" max="10237" width="9" style="57"/>
    <col min="10238" max="10238" width="2.5703125" style="57" bestFit="1" customWidth="1"/>
    <col min="10239" max="10239" width="12.42578125" style="57" bestFit="1" customWidth="1"/>
    <col min="10240" max="10240" width="2.5703125" style="57" bestFit="1" customWidth="1"/>
    <col min="10241" max="10241" width="6.140625" style="57" bestFit="1" customWidth="1"/>
    <col min="10242" max="10242" width="8.140625" style="57" bestFit="1" customWidth="1"/>
    <col min="10243" max="10243" width="6.140625" style="57" bestFit="1" customWidth="1"/>
    <col min="10244" max="10244" width="6.42578125" style="57" customWidth="1"/>
    <col min="10245" max="10245" width="7.42578125" style="57" bestFit="1" customWidth="1"/>
    <col min="10246" max="10247" width="6.140625" style="57" bestFit="1" customWidth="1"/>
    <col min="10248" max="10248" width="7.42578125" style="57" bestFit="1" customWidth="1"/>
    <col min="10249" max="10249" width="6.42578125" style="57" bestFit="1" customWidth="1"/>
    <col min="10250" max="10250" width="6.85546875" style="57" bestFit="1" customWidth="1"/>
    <col min="10251" max="10251" width="6.28515625" style="57" bestFit="1" customWidth="1"/>
    <col min="10252" max="10252" width="6.42578125" style="57" bestFit="1" customWidth="1"/>
    <col min="10253" max="10493" width="9" style="57"/>
    <col min="10494" max="10494" width="2.5703125" style="57" bestFit="1" customWidth="1"/>
    <col min="10495" max="10495" width="12.42578125" style="57" bestFit="1" customWidth="1"/>
    <col min="10496" max="10496" width="2.5703125" style="57" bestFit="1" customWidth="1"/>
    <col min="10497" max="10497" width="6.140625" style="57" bestFit="1" customWidth="1"/>
    <col min="10498" max="10498" width="8.140625" style="57" bestFit="1" customWidth="1"/>
    <col min="10499" max="10499" width="6.140625" style="57" bestFit="1" customWidth="1"/>
    <col min="10500" max="10500" width="6.42578125" style="57" customWidth="1"/>
    <col min="10501" max="10501" width="7.42578125" style="57" bestFit="1" customWidth="1"/>
    <col min="10502" max="10503" width="6.140625" style="57" bestFit="1" customWidth="1"/>
    <col min="10504" max="10504" width="7.42578125" style="57" bestFit="1" customWidth="1"/>
    <col min="10505" max="10505" width="6.42578125" style="57" bestFit="1" customWidth="1"/>
    <col min="10506" max="10506" width="6.85546875" style="57" bestFit="1" customWidth="1"/>
    <col min="10507" max="10507" width="6.28515625" style="57" bestFit="1" customWidth="1"/>
    <col min="10508" max="10508" width="6.42578125" style="57" bestFit="1" customWidth="1"/>
    <col min="10509" max="10749" width="9" style="57"/>
    <col min="10750" max="10750" width="2.5703125" style="57" bestFit="1" customWidth="1"/>
    <col min="10751" max="10751" width="12.42578125" style="57" bestFit="1" customWidth="1"/>
    <col min="10752" max="10752" width="2.5703125" style="57" bestFit="1" customWidth="1"/>
    <col min="10753" max="10753" width="6.140625" style="57" bestFit="1" customWidth="1"/>
    <col min="10754" max="10754" width="8.140625" style="57" bestFit="1" customWidth="1"/>
    <col min="10755" max="10755" width="6.140625" style="57" bestFit="1" customWidth="1"/>
    <col min="10756" max="10756" width="6.42578125" style="57" customWidth="1"/>
    <col min="10757" max="10757" width="7.42578125" style="57" bestFit="1" customWidth="1"/>
    <col min="10758" max="10759" width="6.140625" style="57" bestFit="1" customWidth="1"/>
    <col min="10760" max="10760" width="7.42578125" style="57" bestFit="1" customWidth="1"/>
    <col min="10761" max="10761" width="6.42578125" style="57" bestFit="1" customWidth="1"/>
    <col min="10762" max="10762" width="6.85546875" style="57" bestFit="1" customWidth="1"/>
    <col min="10763" max="10763" width="6.28515625" style="57" bestFit="1" customWidth="1"/>
    <col min="10764" max="10764" width="6.42578125" style="57" bestFit="1" customWidth="1"/>
    <col min="10765" max="11005" width="9" style="57"/>
    <col min="11006" max="11006" width="2.5703125" style="57" bestFit="1" customWidth="1"/>
    <col min="11007" max="11007" width="12.42578125" style="57" bestFit="1" customWidth="1"/>
    <col min="11008" max="11008" width="2.5703125" style="57" bestFit="1" customWidth="1"/>
    <col min="11009" max="11009" width="6.140625" style="57" bestFit="1" customWidth="1"/>
    <col min="11010" max="11010" width="8.140625" style="57" bestFit="1" customWidth="1"/>
    <col min="11011" max="11011" width="6.140625" style="57" bestFit="1" customWidth="1"/>
    <col min="11012" max="11012" width="6.42578125" style="57" customWidth="1"/>
    <col min="11013" max="11013" width="7.42578125" style="57" bestFit="1" customWidth="1"/>
    <col min="11014" max="11015" width="6.140625" style="57" bestFit="1" customWidth="1"/>
    <col min="11016" max="11016" width="7.42578125" style="57" bestFit="1" customWidth="1"/>
    <col min="11017" max="11017" width="6.42578125" style="57" bestFit="1" customWidth="1"/>
    <col min="11018" max="11018" width="6.85546875" style="57" bestFit="1" customWidth="1"/>
    <col min="11019" max="11019" width="6.28515625" style="57" bestFit="1" customWidth="1"/>
    <col min="11020" max="11020" width="6.42578125" style="57" bestFit="1" customWidth="1"/>
    <col min="11021" max="11261" width="9" style="57"/>
    <col min="11262" max="11262" width="2.5703125" style="57" bestFit="1" customWidth="1"/>
    <col min="11263" max="11263" width="12.42578125" style="57" bestFit="1" customWidth="1"/>
    <col min="11264" max="11264" width="2.5703125" style="57" bestFit="1" customWidth="1"/>
    <col min="11265" max="11265" width="6.140625" style="57" bestFit="1" customWidth="1"/>
    <col min="11266" max="11266" width="8.140625" style="57" bestFit="1" customWidth="1"/>
    <col min="11267" max="11267" width="6.140625" style="57" bestFit="1" customWidth="1"/>
    <col min="11268" max="11268" width="6.42578125" style="57" customWidth="1"/>
    <col min="11269" max="11269" width="7.42578125" style="57" bestFit="1" customWidth="1"/>
    <col min="11270" max="11271" width="6.140625" style="57" bestFit="1" customWidth="1"/>
    <col min="11272" max="11272" width="7.42578125" style="57" bestFit="1" customWidth="1"/>
    <col min="11273" max="11273" width="6.42578125" style="57" bestFit="1" customWidth="1"/>
    <col min="11274" max="11274" width="6.85546875" style="57" bestFit="1" customWidth="1"/>
    <col min="11275" max="11275" width="6.28515625" style="57" bestFit="1" customWidth="1"/>
    <col min="11276" max="11276" width="6.42578125" style="57" bestFit="1" customWidth="1"/>
    <col min="11277" max="11517" width="9" style="57"/>
    <col min="11518" max="11518" width="2.5703125" style="57" bestFit="1" customWidth="1"/>
    <col min="11519" max="11519" width="12.42578125" style="57" bestFit="1" customWidth="1"/>
    <col min="11520" max="11520" width="2.5703125" style="57" bestFit="1" customWidth="1"/>
    <col min="11521" max="11521" width="6.140625" style="57" bestFit="1" customWidth="1"/>
    <col min="11522" max="11522" width="8.140625" style="57" bestFit="1" customWidth="1"/>
    <col min="11523" max="11523" width="6.140625" style="57" bestFit="1" customWidth="1"/>
    <col min="11524" max="11524" width="6.42578125" style="57" customWidth="1"/>
    <col min="11525" max="11525" width="7.42578125" style="57" bestFit="1" customWidth="1"/>
    <col min="11526" max="11527" width="6.140625" style="57" bestFit="1" customWidth="1"/>
    <col min="11528" max="11528" width="7.42578125" style="57" bestFit="1" customWidth="1"/>
    <col min="11529" max="11529" width="6.42578125" style="57" bestFit="1" customWidth="1"/>
    <col min="11530" max="11530" width="6.85546875" style="57" bestFit="1" customWidth="1"/>
    <col min="11531" max="11531" width="6.28515625" style="57" bestFit="1" customWidth="1"/>
    <col min="11532" max="11532" width="6.42578125" style="57" bestFit="1" customWidth="1"/>
    <col min="11533" max="11773" width="9" style="57"/>
    <col min="11774" max="11774" width="2.5703125" style="57" bestFit="1" customWidth="1"/>
    <col min="11775" max="11775" width="12.42578125" style="57" bestFit="1" customWidth="1"/>
    <col min="11776" max="11776" width="2.5703125" style="57" bestFit="1" customWidth="1"/>
    <col min="11777" max="11777" width="6.140625" style="57" bestFit="1" customWidth="1"/>
    <col min="11778" max="11778" width="8.140625" style="57" bestFit="1" customWidth="1"/>
    <col min="11779" max="11779" width="6.140625" style="57" bestFit="1" customWidth="1"/>
    <col min="11780" max="11780" width="6.42578125" style="57" customWidth="1"/>
    <col min="11781" max="11781" width="7.42578125" style="57" bestFit="1" customWidth="1"/>
    <col min="11782" max="11783" width="6.140625" style="57" bestFit="1" customWidth="1"/>
    <col min="11784" max="11784" width="7.42578125" style="57" bestFit="1" customWidth="1"/>
    <col min="11785" max="11785" width="6.42578125" style="57" bestFit="1" customWidth="1"/>
    <col min="11786" max="11786" width="6.85546875" style="57" bestFit="1" customWidth="1"/>
    <col min="11787" max="11787" width="6.28515625" style="57" bestFit="1" customWidth="1"/>
    <col min="11788" max="11788" width="6.42578125" style="57" bestFit="1" customWidth="1"/>
    <col min="11789" max="12029" width="9" style="57"/>
    <col min="12030" max="12030" width="2.5703125" style="57" bestFit="1" customWidth="1"/>
    <col min="12031" max="12031" width="12.42578125" style="57" bestFit="1" customWidth="1"/>
    <col min="12032" max="12032" width="2.5703125" style="57" bestFit="1" customWidth="1"/>
    <col min="12033" max="12033" width="6.140625" style="57" bestFit="1" customWidth="1"/>
    <col min="12034" max="12034" width="8.140625" style="57" bestFit="1" customWidth="1"/>
    <col min="12035" max="12035" width="6.140625" style="57" bestFit="1" customWidth="1"/>
    <col min="12036" max="12036" width="6.42578125" style="57" customWidth="1"/>
    <col min="12037" max="12037" width="7.42578125" style="57" bestFit="1" customWidth="1"/>
    <col min="12038" max="12039" width="6.140625" style="57" bestFit="1" customWidth="1"/>
    <col min="12040" max="12040" width="7.42578125" style="57" bestFit="1" customWidth="1"/>
    <col min="12041" max="12041" width="6.42578125" style="57" bestFit="1" customWidth="1"/>
    <col min="12042" max="12042" width="6.85546875" style="57" bestFit="1" customWidth="1"/>
    <col min="12043" max="12043" width="6.28515625" style="57" bestFit="1" customWidth="1"/>
    <col min="12044" max="12044" width="6.42578125" style="57" bestFit="1" customWidth="1"/>
    <col min="12045" max="12285" width="9" style="57"/>
    <col min="12286" max="12286" width="2.5703125" style="57" bestFit="1" customWidth="1"/>
    <col min="12287" max="12287" width="12.42578125" style="57" bestFit="1" customWidth="1"/>
    <col min="12288" max="12288" width="2.5703125" style="57" bestFit="1" customWidth="1"/>
    <col min="12289" max="12289" width="6.140625" style="57" bestFit="1" customWidth="1"/>
    <col min="12290" max="12290" width="8.140625" style="57" bestFit="1" customWidth="1"/>
    <col min="12291" max="12291" width="6.140625" style="57" bestFit="1" customWidth="1"/>
    <col min="12292" max="12292" width="6.42578125" style="57" customWidth="1"/>
    <col min="12293" max="12293" width="7.42578125" style="57" bestFit="1" customWidth="1"/>
    <col min="12294" max="12295" width="6.140625" style="57" bestFit="1" customWidth="1"/>
    <col min="12296" max="12296" width="7.42578125" style="57" bestFit="1" customWidth="1"/>
    <col min="12297" max="12297" width="6.42578125" style="57" bestFit="1" customWidth="1"/>
    <col min="12298" max="12298" width="6.85546875" style="57" bestFit="1" customWidth="1"/>
    <col min="12299" max="12299" width="6.28515625" style="57" bestFit="1" customWidth="1"/>
    <col min="12300" max="12300" width="6.42578125" style="57" bestFit="1" customWidth="1"/>
    <col min="12301" max="12541" width="9" style="57"/>
    <col min="12542" max="12542" width="2.5703125" style="57" bestFit="1" customWidth="1"/>
    <col min="12543" max="12543" width="12.42578125" style="57" bestFit="1" customWidth="1"/>
    <col min="12544" max="12544" width="2.5703125" style="57" bestFit="1" customWidth="1"/>
    <col min="12545" max="12545" width="6.140625" style="57" bestFit="1" customWidth="1"/>
    <col min="12546" max="12546" width="8.140625" style="57" bestFit="1" customWidth="1"/>
    <col min="12547" max="12547" width="6.140625" style="57" bestFit="1" customWidth="1"/>
    <col min="12548" max="12548" width="6.42578125" style="57" customWidth="1"/>
    <col min="12549" max="12549" width="7.42578125" style="57" bestFit="1" customWidth="1"/>
    <col min="12550" max="12551" width="6.140625" style="57" bestFit="1" customWidth="1"/>
    <col min="12552" max="12552" width="7.42578125" style="57" bestFit="1" customWidth="1"/>
    <col min="12553" max="12553" width="6.42578125" style="57" bestFit="1" customWidth="1"/>
    <col min="12554" max="12554" width="6.85546875" style="57" bestFit="1" customWidth="1"/>
    <col min="12555" max="12555" width="6.28515625" style="57" bestFit="1" customWidth="1"/>
    <col min="12556" max="12556" width="6.42578125" style="57" bestFit="1" customWidth="1"/>
    <col min="12557" max="12797" width="9" style="57"/>
    <col min="12798" max="12798" width="2.5703125" style="57" bestFit="1" customWidth="1"/>
    <col min="12799" max="12799" width="12.42578125" style="57" bestFit="1" customWidth="1"/>
    <col min="12800" max="12800" width="2.5703125" style="57" bestFit="1" customWidth="1"/>
    <col min="12801" max="12801" width="6.140625" style="57" bestFit="1" customWidth="1"/>
    <col min="12802" max="12802" width="8.140625" style="57" bestFit="1" customWidth="1"/>
    <col min="12803" max="12803" width="6.140625" style="57" bestFit="1" customWidth="1"/>
    <col min="12804" max="12804" width="6.42578125" style="57" customWidth="1"/>
    <col min="12805" max="12805" width="7.42578125" style="57" bestFit="1" customWidth="1"/>
    <col min="12806" max="12807" width="6.140625" style="57" bestFit="1" customWidth="1"/>
    <col min="12808" max="12808" width="7.42578125" style="57" bestFit="1" customWidth="1"/>
    <col min="12809" max="12809" width="6.42578125" style="57" bestFit="1" customWidth="1"/>
    <col min="12810" max="12810" width="6.85546875" style="57" bestFit="1" customWidth="1"/>
    <col min="12811" max="12811" width="6.28515625" style="57" bestFit="1" customWidth="1"/>
    <col min="12812" max="12812" width="6.42578125" style="57" bestFit="1" customWidth="1"/>
    <col min="12813" max="13053" width="9" style="57"/>
    <col min="13054" max="13054" width="2.5703125" style="57" bestFit="1" customWidth="1"/>
    <col min="13055" max="13055" width="12.42578125" style="57" bestFit="1" customWidth="1"/>
    <col min="13056" max="13056" width="2.5703125" style="57" bestFit="1" customWidth="1"/>
    <col min="13057" max="13057" width="6.140625" style="57" bestFit="1" customWidth="1"/>
    <col min="13058" max="13058" width="8.140625" style="57" bestFit="1" customWidth="1"/>
    <col min="13059" max="13059" width="6.140625" style="57" bestFit="1" customWidth="1"/>
    <col min="13060" max="13060" width="6.42578125" style="57" customWidth="1"/>
    <col min="13061" max="13061" width="7.42578125" style="57" bestFit="1" customWidth="1"/>
    <col min="13062" max="13063" width="6.140625" style="57" bestFit="1" customWidth="1"/>
    <col min="13064" max="13064" width="7.42578125" style="57" bestFit="1" customWidth="1"/>
    <col min="13065" max="13065" width="6.42578125" style="57" bestFit="1" customWidth="1"/>
    <col min="13066" max="13066" width="6.85546875" style="57" bestFit="1" customWidth="1"/>
    <col min="13067" max="13067" width="6.28515625" style="57" bestFit="1" customWidth="1"/>
    <col min="13068" max="13068" width="6.42578125" style="57" bestFit="1" customWidth="1"/>
    <col min="13069" max="13309" width="9" style="57"/>
    <col min="13310" max="13310" width="2.5703125" style="57" bestFit="1" customWidth="1"/>
    <col min="13311" max="13311" width="12.42578125" style="57" bestFit="1" customWidth="1"/>
    <col min="13312" max="13312" width="2.5703125" style="57" bestFit="1" customWidth="1"/>
    <col min="13313" max="13313" width="6.140625" style="57" bestFit="1" customWidth="1"/>
    <col min="13314" max="13314" width="8.140625" style="57" bestFit="1" customWidth="1"/>
    <col min="13315" max="13315" width="6.140625" style="57" bestFit="1" customWidth="1"/>
    <col min="13316" max="13316" width="6.42578125" style="57" customWidth="1"/>
    <col min="13317" max="13317" width="7.42578125" style="57" bestFit="1" customWidth="1"/>
    <col min="13318" max="13319" width="6.140625" style="57" bestFit="1" customWidth="1"/>
    <col min="13320" max="13320" width="7.42578125" style="57" bestFit="1" customWidth="1"/>
    <col min="13321" max="13321" width="6.42578125" style="57" bestFit="1" customWidth="1"/>
    <col min="13322" max="13322" width="6.85546875" style="57" bestFit="1" customWidth="1"/>
    <col min="13323" max="13323" width="6.28515625" style="57" bestFit="1" customWidth="1"/>
    <col min="13324" max="13324" width="6.42578125" style="57" bestFit="1" customWidth="1"/>
    <col min="13325" max="13565" width="9" style="57"/>
    <col min="13566" max="13566" width="2.5703125" style="57" bestFit="1" customWidth="1"/>
    <col min="13567" max="13567" width="12.42578125" style="57" bestFit="1" customWidth="1"/>
    <col min="13568" max="13568" width="2.5703125" style="57" bestFit="1" customWidth="1"/>
    <col min="13569" max="13569" width="6.140625" style="57" bestFit="1" customWidth="1"/>
    <col min="13570" max="13570" width="8.140625" style="57" bestFit="1" customWidth="1"/>
    <col min="13571" max="13571" width="6.140625" style="57" bestFit="1" customWidth="1"/>
    <col min="13572" max="13572" width="6.42578125" style="57" customWidth="1"/>
    <col min="13573" max="13573" width="7.42578125" style="57" bestFit="1" customWidth="1"/>
    <col min="13574" max="13575" width="6.140625" style="57" bestFit="1" customWidth="1"/>
    <col min="13576" max="13576" width="7.42578125" style="57" bestFit="1" customWidth="1"/>
    <col min="13577" max="13577" width="6.42578125" style="57" bestFit="1" customWidth="1"/>
    <col min="13578" max="13578" width="6.85546875" style="57" bestFit="1" customWidth="1"/>
    <col min="13579" max="13579" width="6.28515625" style="57" bestFit="1" customWidth="1"/>
    <col min="13580" max="13580" width="6.42578125" style="57" bestFit="1" customWidth="1"/>
    <col min="13581" max="13821" width="9" style="57"/>
    <col min="13822" max="13822" width="2.5703125" style="57" bestFit="1" customWidth="1"/>
    <col min="13823" max="13823" width="12.42578125" style="57" bestFit="1" customWidth="1"/>
    <col min="13824" max="13824" width="2.5703125" style="57" bestFit="1" customWidth="1"/>
    <col min="13825" max="13825" width="6.140625" style="57" bestFit="1" customWidth="1"/>
    <col min="13826" max="13826" width="8.140625" style="57" bestFit="1" customWidth="1"/>
    <col min="13827" max="13827" width="6.140625" style="57" bestFit="1" customWidth="1"/>
    <col min="13828" max="13828" width="6.42578125" style="57" customWidth="1"/>
    <col min="13829" max="13829" width="7.42578125" style="57" bestFit="1" customWidth="1"/>
    <col min="13830" max="13831" width="6.140625" style="57" bestFit="1" customWidth="1"/>
    <col min="13832" max="13832" width="7.42578125" style="57" bestFit="1" customWidth="1"/>
    <col min="13833" max="13833" width="6.42578125" style="57" bestFit="1" customWidth="1"/>
    <col min="13834" max="13834" width="6.85546875" style="57" bestFit="1" customWidth="1"/>
    <col min="13835" max="13835" width="6.28515625" style="57" bestFit="1" customWidth="1"/>
    <col min="13836" max="13836" width="6.42578125" style="57" bestFit="1" customWidth="1"/>
    <col min="13837" max="14077" width="9" style="57"/>
    <col min="14078" max="14078" width="2.5703125" style="57" bestFit="1" customWidth="1"/>
    <col min="14079" max="14079" width="12.42578125" style="57" bestFit="1" customWidth="1"/>
    <col min="14080" max="14080" width="2.5703125" style="57" bestFit="1" customWidth="1"/>
    <col min="14081" max="14081" width="6.140625" style="57" bestFit="1" customWidth="1"/>
    <col min="14082" max="14082" width="8.140625" style="57" bestFit="1" customWidth="1"/>
    <col min="14083" max="14083" width="6.140625" style="57" bestFit="1" customWidth="1"/>
    <col min="14084" max="14084" width="6.42578125" style="57" customWidth="1"/>
    <col min="14085" max="14085" width="7.42578125" style="57" bestFit="1" customWidth="1"/>
    <col min="14086" max="14087" width="6.140625" style="57" bestFit="1" customWidth="1"/>
    <col min="14088" max="14088" width="7.42578125" style="57" bestFit="1" customWidth="1"/>
    <col min="14089" max="14089" width="6.42578125" style="57" bestFit="1" customWidth="1"/>
    <col min="14090" max="14090" width="6.85546875" style="57" bestFit="1" customWidth="1"/>
    <col min="14091" max="14091" width="6.28515625" style="57" bestFit="1" customWidth="1"/>
    <col min="14092" max="14092" width="6.42578125" style="57" bestFit="1" customWidth="1"/>
    <col min="14093" max="14333" width="9" style="57"/>
    <col min="14334" max="14334" width="2.5703125" style="57" bestFit="1" customWidth="1"/>
    <col min="14335" max="14335" width="12.42578125" style="57" bestFit="1" customWidth="1"/>
    <col min="14336" max="14336" width="2.5703125" style="57" bestFit="1" customWidth="1"/>
    <col min="14337" max="14337" width="6.140625" style="57" bestFit="1" customWidth="1"/>
    <col min="14338" max="14338" width="8.140625" style="57" bestFit="1" customWidth="1"/>
    <col min="14339" max="14339" width="6.140625" style="57" bestFit="1" customWidth="1"/>
    <col min="14340" max="14340" width="6.42578125" style="57" customWidth="1"/>
    <col min="14341" max="14341" width="7.42578125" style="57" bestFit="1" customWidth="1"/>
    <col min="14342" max="14343" width="6.140625" style="57" bestFit="1" customWidth="1"/>
    <col min="14344" max="14344" width="7.42578125" style="57" bestFit="1" customWidth="1"/>
    <col min="14345" max="14345" width="6.42578125" style="57" bestFit="1" customWidth="1"/>
    <col min="14346" max="14346" width="6.85546875" style="57" bestFit="1" customWidth="1"/>
    <col min="14347" max="14347" width="6.28515625" style="57" bestFit="1" customWidth="1"/>
    <col min="14348" max="14348" width="6.42578125" style="57" bestFit="1" customWidth="1"/>
    <col min="14349" max="14589" width="9" style="57"/>
    <col min="14590" max="14590" width="2.5703125" style="57" bestFit="1" customWidth="1"/>
    <col min="14591" max="14591" width="12.42578125" style="57" bestFit="1" customWidth="1"/>
    <col min="14592" max="14592" width="2.5703125" style="57" bestFit="1" customWidth="1"/>
    <col min="14593" max="14593" width="6.140625" style="57" bestFit="1" customWidth="1"/>
    <col min="14594" max="14594" width="8.140625" style="57" bestFit="1" customWidth="1"/>
    <col min="14595" max="14595" width="6.140625" style="57" bestFit="1" customWidth="1"/>
    <col min="14596" max="14596" width="6.42578125" style="57" customWidth="1"/>
    <col min="14597" max="14597" width="7.42578125" style="57" bestFit="1" customWidth="1"/>
    <col min="14598" max="14599" width="6.140625" style="57" bestFit="1" customWidth="1"/>
    <col min="14600" max="14600" width="7.42578125" style="57" bestFit="1" customWidth="1"/>
    <col min="14601" max="14601" width="6.42578125" style="57" bestFit="1" customWidth="1"/>
    <col min="14602" max="14602" width="6.85546875" style="57" bestFit="1" customWidth="1"/>
    <col min="14603" max="14603" width="6.28515625" style="57" bestFit="1" customWidth="1"/>
    <col min="14604" max="14604" width="6.42578125" style="57" bestFit="1" customWidth="1"/>
    <col min="14605" max="14845" width="9" style="57"/>
    <col min="14846" max="14846" width="2.5703125" style="57" bestFit="1" customWidth="1"/>
    <col min="14847" max="14847" width="12.42578125" style="57" bestFit="1" customWidth="1"/>
    <col min="14848" max="14848" width="2.5703125" style="57" bestFit="1" customWidth="1"/>
    <col min="14849" max="14849" width="6.140625" style="57" bestFit="1" customWidth="1"/>
    <col min="14850" max="14850" width="8.140625" style="57" bestFit="1" customWidth="1"/>
    <col min="14851" max="14851" width="6.140625" style="57" bestFit="1" customWidth="1"/>
    <col min="14852" max="14852" width="6.42578125" style="57" customWidth="1"/>
    <col min="14853" max="14853" width="7.42578125" style="57" bestFit="1" customWidth="1"/>
    <col min="14854" max="14855" width="6.140625" style="57" bestFit="1" customWidth="1"/>
    <col min="14856" max="14856" width="7.42578125" style="57" bestFit="1" customWidth="1"/>
    <col min="14857" max="14857" width="6.42578125" style="57" bestFit="1" customWidth="1"/>
    <col min="14858" max="14858" width="6.85546875" style="57" bestFit="1" customWidth="1"/>
    <col min="14859" max="14859" width="6.28515625" style="57" bestFit="1" customWidth="1"/>
    <col min="14860" max="14860" width="6.42578125" style="57" bestFit="1" customWidth="1"/>
    <col min="14861" max="15101" width="9" style="57"/>
    <col min="15102" max="15102" width="2.5703125" style="57" bestFit="1" customWidth="1"/>
    <col min="15103" max="15103" width="12.42578125" style="57" bestFit="1" customWidth="1"/>
    <col min="15104" max="15104" width="2.5703125" style="57" bestFit="1" customWidth="1"/>
    <col min="15105" max="15105" width="6.140625" style="57" bestFit="1" customWidth="1"/>
    <col min="15106" max="15106" width="8.140625" style="57" bestFit="1" customWidth="1"/>
    <col min="15107" max="15107" width="6.140625" style="57" bestFit="1" customWidth="1"/>
    <col min="15108" max="15108" width="6.42578125" style="57" customWidth="1"/>
    <col min="15109" max="15109" width="7.42578125" style="57" bestFit="1" customWidth="1"/>
    <col min="15110" max="15111" width="6.140625" style="57" bestFit="1" customWidth="1"/>
    <col min="15112" max="15112" width="7.42578125" style="57" bestFit="1" customWidth="1"/>
    <col min="15113" max="15113" width="6.42578125" style="57" bestFit="1" customWidth="1"/>
    <col min="15114" max="15114" width="6.85546875" style="57" bestFit="1" customWidth="1"/>
    <col min="15115" max="15115" width="6.28515625" style="57" bestFit="1" customWidth="1"/>
    <col min="15116" max="15116" width="6.42578125" style="57" bestFit="1" customWidth="1"/>
    <col min="15117" max="15357" width="9" style="57"/>
    <col min="15358" max="15358" width="2.5703125" style="57" bestFit="1" customWidth="1"/>
    <col min="15359" max="15359" width="12.42578125" style="57" bestFit="1" customWidth="1"/>
    <col min="15360" max="15360" width="2.5703125" style="57" bestFit="1" customWidth="1"/>
    <col min="15361" max="15361" width="6.140625" style="57" bestFit="1" customWidth="1"/>
    <col min="15362" max="15362" width="8.140625" style="57" bestFit="1" customWidth="1"/>
    <col min="15363" max="15363" width="6.140625" style="57" bestFit="1" customWidth="1"/>
    <col min="15364" max="15364" width="6.42578125" style="57" customWidth="1"/>
    <col min="15365" max="15365" width="7.42578125" style="57" bestFit="1" customWidth="1"/>
    <col min="15366" max="15367" width="6.140625" style="57" bestFit="1" customWidth="1"/>
    <col min="15368" max="15368" width="7.42578125" style="57" bestFit="1" customWidth="1"/>
    <col min="15369" max="15369" width="6.42578125" style="57" bestFit="1" customWidth="1"/>
    <col min="15370" max="15370" width="6.85546875" style="57" bestFit="1" customWidth="1"/>
    <col min="15371" max="15371" width="6.28515625" style="57" bestFit="1" customWidth="1"/>
    <col min="15372" max="15372" width="6.42578125" style="57" bestFit="1" customWidth="1"/>
    <col min="15373" max="15613" width="9" style="57"/>
    <col min="15614" max="15614" width="2.5703125" style="57" bestFit="1" customWidth="1"/>
    <col min="15615" max="15615" width="12.42578125" style="57" bestFit="1" customWidth="1"/>
    <col min="15616" max="15616" width="2.5703125" style="57" bestFit="1" customWidth="1"/>
    <col min="15617" max="15617" width="6.140625" style="57" bestFit="1" customWidth="1"/>
    <col min="15618" max="15618" width="8.140625" style="57" bestFit="1" customWidth="1"/>
    <col min="15619" max="15619" width="6.140625" style="57" bestFit="1" customWidth="1"/>
    <col min="15620" max="15620" width="6.42578125" style="57" customWidth="1"/>
    <col min="15621" max="15621" width="7.42578125" style="57" bestFit="1" customWidth="1"/>
    <col min="15622" max="15623" width="6.140625" style="57" bestFit="1" customWidth="1"/>
    <col min="15624" max="15624" width="7.42578125" style="57" bestFit="1" customWidth="1"/>
    <col min="15625" max="15625" width="6.42578125" style="57" bestFit="1" customWidth="1"/>
    <col min="15626" max="15626" width="6.85546875" style="57" bestFit="1" customWidth="1"/>
    <col min="15627" max="15627" width="6.28515625" style="57" bestFit="1" customWidth="1"/>
    <col min="15628" max="15628" width="6.42578125" style="57" bestFit="1" customWidth="1"/>
    <col min="15629" max="15869" width="9" style="57"/>
    <col min="15870" max="15870" width="2.5703125" style="57" bestFit="1" customWidth="1"/>
    <col min="15871" max="15871" width="12.42578125" style="57" bestFit="1" customWidth="1"/>
    <col min="15872" max="15872" width="2.5703125" style="57" bestFit="1" customWidth="1"/>
    <col min="15873" max="15873" width="6.140625" style="57" bestFit="1" customWidth="1"/>
    <col min="15874" max="15874" width="8.140625" style="57" bestFit="1" customWidth="1"/>
    <col min="15875" max="15875" width="6.140625" style="57" bestFit="1" customWidth="1"/>
    <col min="15876" max="15876" width="6.42578125" style="57" customWidth="1"/>
    <col min="15877" max="15877" width="7.42578125" style="57" bestFit="1" customWidth="1"/>
    <col min="15878" max="15879" width="6.140625" style="57" bestFit="1" customWidth="1"/>
    <col min="15880" max="15880" width="7.42578125" style="57" bestFit="1" customWidth="1"/>
    <col min="15881" max="15881" width="6.42578125" style="57" bestFit="1" customWidth="1"/>
    <col min="15882" max="15882" width="6.85546875" style="57" bestFit="1" customWidth="1"/>
    <col min="15883" max="15883" width="6.28515625" style="57" bestFit="1" customWidth="1"/>
    <col min="15884" max="15884" width="6.42578125" style="57" bestFit="1" customWidth="1"/>
    <col min="15885" max="16125" width="9" style="57"/>
    <col min="16126" max="16126" width="2.5703125" style="57" bestFit="1" customWidth="1"/>
    <col min="16127" max="16127" width="12.42578125" style="57" bestFit="1" customWidth="1"/>
    <col min="16128" max="16128" width="2.5703125" style="57" bestFit="1" customWidth="1"/>
    <col min="16129" max="16129" width="6.140625" style="57" bestFit="1" customWidth="1"/>
    <col min="16130" max="16130" width="8.140625" style="57" bestFit="1" customWidth="1"/>
    <col min="16131" max="16131" width="6.140625" style="57" bestFit="1" customWidth="1"/>
    <col min="16132" max="16132" width="6.42578125" style="57" customWidth="1"/>
    <col min="16133" max="16133" width="7.42578125" style="57" bestFit="1" customWidth="1"/>
    <col min="16134" max="16135" width="6.140625" style="57" bestFit="1" customWidth="1"/>
    <col min="16136" max="16136" width="7.42578125" style="57" bestFit="1" customWidth="1"/>
    <col min="16137" max="16137" width="6.42578125" style="57" bestFit="1" customWidth="1"/>
    <col min="16138" max="16138" width="6.85546875" style="57" bestFit="1" customWidth="1"/>
    <col min="16139" max="16139" width="6.28515625" style="57" bestFit="1" customWidth="1"/>
    <col min="16140" max="16140" width="6.42578125" style="57" bestFit="1" customWidth="1"/>
    <col min="16141" max="16384" width="9" style="57"/>
  </cols>
  <sheetData>
    <row r="1" spans="1:12" ht="29.25">
      <c r="A1" s="141" t="s">
        <v>507</v>
      </c>
      <c r="B1" s="141"/>
      <c r="C1" s="141"/>
      <c r="D1" s="141"/>
      <c r="E1" s="141"/>
      <c r="F1" s="141"/>
      <c r="G1" s="140" t="s">
        <v>104</v>
      </c>
      <c r="H1" s="140"/>
      <c r="I1" s="141">
        <v>2561</v>
      </c>
      <c r="J1" s="141"/>
    </row>
    <row r="2" spans="1:12" s="58" customForma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8" customFormat="1" ht="2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</row>
    <row r="4" spans="1:12" s="8" customFormat="1" ht="21">
      <c r="A4" s="114" t="s">
        <v>141</v>
      </c>
      <c r="B4" s="114" t="s">
        <v>142</v>
      </c>
      <c r="C4" s="114" t="s">
        <v>143</v>
      </c>
      <c r="D4" s="114" t="s">
        <v>144</v>
      </c>
      <c r="E4" s="114" t="s">
        <v>145</v>
      </c>
      <c r="F4" s="114" t="s">
        <v>146</v>
      </c>
      <c r="G4" s="114" t="s">
        <v>147</v>
      </c>
      <c r="H4" s="114" t="s">
        <v>148</v>
      </c>
      <c r="I4" s="114" t="s">
        <v>149</v>
      </c>
      <c r="J4" s="114" t="s">
        <v>150</v>
      </c>
      <c r="K4" s="114" t="s">
        <v>151</v>
      </c>
      <c r="L4" s="114" t="s">
        <v>152</v>
      </c>
    </row>
    <row r="5" spans="1:12" s="8" customFormat="1" ht="21">
      <c r="A5" s="114" t="s">
        <v>153</v>
      </c>
      <c r="B5" s="114" t="s">
        <v>154</v>
      </c>
      <c r="C5" s="114" t="s">
        <v>155</v>
      </c>
      <c r="D5" s="114" t="s">
        <v>156</v>
      </c>
      <c r="E5" s="114" t="s">
        <v>157</v>
      </c>
      <c r="F5" s="114" t="s">
        <v>158</v>
      </c>
      <c r="G5" s="114" t="s">
        <v>159</v>
      </c>
      <c r="H5" s="114" t="s">
        <v>160</v>
      </c>
      <c r="I5" s="114" t="s">
        <v>161</v>
      </c>
      <c r="J5" s="114" t="s">
        <v>162</v>
      </c>
      <c r="K5" s="114" t="s">
        <v>163</v>
      </c>
      <c r="L5" s="114" t="s">
        <v>164</v>
      </c>
    </row>
    <row r="6" spans="1:12" s="8" customFormat="1" ht="21">
      <c r="A6" s="114" t="s">
        <v>165</v>
      </c>
      <c r="B6" s="114" t="s">
        <v>166</v>
      </c>
      <c r="C6" s="114" t="s">
        <v>167</v>
      </c>
      <c r="D6" s="114" t="s">
        <v>168</v>
      </c>
      <c r="E6" s="114" t="s">
        <v>169</v>
      </c>
      <c r="F6" s="114" t="s">
        <v>170</v>
      </c>
      <c r="G6" s="114" t="s">
        <v>171</v>
      </c>
      <c r="H6" s="114" t="s">
        <v>172</v>
      </c>
      <c r="I6" s="114" t="s">
        <v>173</v>
      </c>
      <c r="J6" s="114" t="s">
        <v>174</v>
      </c>
      <c r="K6" s="114" t="s">
        <v>175</v>
      </c>
      <c r="L6" s="114" t="s">
        <v>176</v>
      </c>
    </row>
    <row r="7" spans="1:12" s="8" customFormat="1" ht="21">
      <c r="A7" s="114" t="s">
        <v>177</v>
      </c>
      <c r="B7" s="114" t="s">
        <v>178</v>
      </c>
      <c r="C7" s="114" t="s">
        <v>179</v>
      </c>
      <c r="D7" s="114" t="s">
        <v>180</v>
      </c>
      <c r="E7" s="114" t="s">
        <v>181</v>
      </c>
      <c r="F7" s="114" t="s">
        <v>182</v>
      </c>
      <c r="G7" s="114" t="s">
        <v>183</v>
      </c>
      <c r="H7" s="114" t="s">
        <v>184</v>
      </c>
      <c r="I7" s="114" t="s">
        <v>185</v>
      </c>
      <c r="J7" s="114" t="s">
        <v>186</v>
      </c>
      <c r="K7" s="114" t="s">
        <v>187</v>
      </c>
      <c r="L7" s="114" t="s">
        <v>188</v>
      </c>
    </row>
    <row r="8" spans="1:12" s="8" customFormat="1" ht="21">
      <c r="A8" s="114" t="s">
        <v>189</v>
      </c>
      <c r="B8" s="114" t="s">
        <v>190</v>
      </c>
      <c r="C8" s="114" t="s">
        <v>191</v>
      </c>
      <c r="D8" s="114" t="s">
        <v>192</v>
      </c>
      <c r="E8" s="114" t="s">
        <v>193</v>
      </c>
      <c r="F8" s="114" t="s">
        <v>194</v>
      </c>
      <c r="G8" s="114" t="s">
        <v>195</v>
      </c>
      <c r="H8" s="114" t="s">
        <v>196</v>
      </c>
      <c r="I8" s="114" t="s">
        <v>197</v>
      </c>
      <c r="J8" s="114" t="s">
        <v>198</v>
      </c>
      <c r="K8" s="114" t="s">
        <v>199</v>
      </c>
      <c r="L8" s="114" t="s">
        <v>200</v>
      </c>
    </row>
    <row r="9" spans="1:12" s="8" customFormat="1" ht="21">
      <c r="A9" s="114" t="s">
        <v>201</v>
      </c>
      <c r="B9" s="114" t="s">
        <v>202</v>
      </c>
      <c r="C9" s="114" t="s">
        <v>203</v>
      </c>
      <c r="D9" s="114" t="s">
        <v>204</v>
      </c>
      <c r="E9" s="114" t="s">
        <v>205</v>
      </c>
      <c r="F9" s="114" t="s">
        <v>206</v>
      </c>
      <c r="G9" s="114" t="s">
        <v>207</v>
      </c>
      <c r="H9" s="114" t="s">
        <v>208</v>
      </c>
      <c r="I9" s="114" t="s">
        <v>209</v>
      </c>
      <c r="J9" s="114" t="s">
        <v>210</v>
      </c>
      <c r="K9" s="114" t="s">
        <v>211</v>
      </c>
      <c r="L9" s="114" t="s">
        <v>212</v>
      </c>
    </row>
    <row r="10" spans="1:12" s="8" customFormat="1" ht="21">
      <c r="A10" s="114" t="s">
        <v>213</v>
      </c>
      <c r="B10" s="114" t="s">
        <v>214</v>
      </c>
      <c r="C10" s="114" t="s">
        <v>215</v>
      </c>
      <c r="D10" s="114" t="s">
        <v>216</v>
      </c>
      <c r="E10" s="114" t="s">
        <v>217</v>
      </c>
      <c r="F10" s="114" t="s">
        <v>218</v>
      </c>
      <c r="G10" s="114" t="s">
        <v>219</v>
      </c>
      <c r="H10" s="114" t="s">
        <v>220</v>
      </c>
      <c r="I10" s="114" t="s">
        <v>221</v>
      </c>
      <c r="J10" s="114" t="s">
        <v>222</v>
      </c>
      <c r="K10" s="114" t="s">
        <v>223</v>
      </c>
      <c r="L10" s="114" t="s">
        <v>224</v>
      </c>
    </row>
    <row r="11" spans="1:12" s="8" customFormat="1" ht="21">
      <c r="A11" s="114" t="s">
        <v>225</v>
      </c>
      <c r="B11" s="114" t="s">
        <v>226</v>
      </c>
      <c r="C11" s="114" t="s">
        <v>227</v>
      </c>
      <c r="D11" s="114" t="s">
        <v>228</v>
      </c>
      <c r="E11" s="114" t="s">
        <v>229</v>
      </c>
      <c r="F11" s="114" t="s">
        <v>230</v>
      </c>
      <c r="G11" s="114" t="s">
        <v>231</v>
      </c>
      <c r="H11" s="114" t="s">
        <v>232</v>
      </c>
      <c r="I11" s="114" t="s">
        <v>233</v>
      </c>
      <c r="J11" s="114" t="s">
        <v>234</v>
      </c>
      <c r="K11" s="114" t="s">
        <v>235</v>
      </c>
      <c r="L11" s="114" t="s">
        <v>236</v>
      </c>
    </row>
    <row r="12" spans="1:12" s="8" customFormat="1" ht="21">
      <c r="A12" s="114" t="s">
        <v>237</v>
      </c>
      <c r="B12" s="114" t="s">
        <v>238</v>
      </c>
      <c r="C12" s="114" t="s">
        <v>239</v>
      </c>
      <c r="D12" s="114" t="s">
        <v>240</v>
      </c>
      <c r="E12" s="114" t="s">
        <v>241</v>
      </c>
      <c r="F12" s="114" t="s">
        <v>242</v>
      </c>
      <c r="G12" s="114" t="s">
        <v>243</v>
      </c>
      <c r="H12" s="114" t="s">
        <v>244</v>
      </c>
      <c r="I12" s="114" t="s">
        <v>245</v>
      </c>
      <c r="J12" s="114" t="s">
        <v>246</v>
      </c>
      <c r="K12" s="114" t="s">
        <v>247</v>
      </c>
      <c r="L12" s="114" t="s">
        <v>248</v>
      </c>
    </row>
    <row r="13" spans="1:12" s="8" customFormat="1" ht="21">
      <c r="A13" s="114" t="s">
        <v>249</v>
      </c>
      <c r="B13" s="114" t="s">
        <v>250</v>
      </c>
      <c r="C13" s="114" t="s">
        <v>251</v>
      </c>
      <c r="D13" s="114" t="s">
        <v>252</v>
      </c>
      <c r="E13" s="114" t="s">
        <v>253</v>
      </c>
      <c r="F13" s="114" t="s">
        <v>254</v>
      </c>
      <c r="G13" s="114" t="s">
        <v>255</v>
      </c>
      <c r="H13" s="114" t="s">
        <v>256</v>
      </c>
      <c r="I13" s="114" t="s">
        <v>257</v>
      </c>
      <c r="J13" s="114" t="s">
        <v>258</v>
      </c>
      <c r="K13" s="114" t="s">
        <v>259</v>
      </c>
      <c r="L13" s="114" t="s">
        <v>260</v>
      </c>
    </row>
    <row r="14" spans="1:12" s="8" customFormat="1" ht="21">
      <c r="A14" s="114" t="s">
        <v>261</v>
      </c>
      <c r="B14" s="114" t="s">
        <v>262</v>
      </c>
      <c r="C14" s="114" t="s">
        <v>263</v>
      </c>
      <c r="D14" s="114" t="s">
        <v>264</v>
      </c>
      <c r="E14" s="114" t="s">
        <v>265</v>
      </c>
      <c r="F14" s="114" t="s">
        <v>266</v>
      </c>
      <c r="G14" s="114" t="s">
        <v>267</v>
      </c>
      <c r="H14" s="114" t="s">
        <v>268</v>
      </c>
      <c r="I14" s="114" t="s">
        <v>269</v>
      </c>
      <c r="J14" s="114" t="s">
        <v>270</v>
      </c>
      <c r="K14" s="114" t="s">
        <v>271</v>
      </c>
      <c r="L14" s="114" t="s">
        <v>272</v>
      </c>
    </row>
    <row r="15" spans="1:12" s="8" customFormat="1" ht="21">
      <c r="A15" s="114" t="s">
        <v>273</v>
      </c>
      <c r="B15" s="114" t="s">
        <v>274</v>
      </c>
      <c r="C15" s="114" t="s">
        <v>275</v>
      </c>
      <c r="D15" s="114" t="s">
        <v>276</v>
      </c>
      <c r="E15" s="114" t="s">
        <v>277</v>
      </c>
      <c r="F15" s="114" t="s">
        <v>278</v>
      </c>
      <c r="G15" s="114" t="s">
        <v>279</v>
      </c>
      <c r="H15" s="114" t="s">
        <v>280</v>
      </c>
      <c r="I15" s="114" t="s">
        <v>281</v>
      </c>
      <c r="J15" s="114" t="s">
        <v>282</v>
      </c>
      <c r="K15" s="114" t="s">
        <v>283</v>
      </c>
      <c r="L15" s="114" t="s">
        <v>284</v>
      </c>
    </row>
    <row r="16" spans="1:12" s="8" customFormat="1" ht="21">
      <c r="A16" s="114" t="s">
        <v>285</v>
      </c>
      <c r="B16" s="114" t="s">
        <v>286</v>
      </c>
      <c r="C16" s="114" t="s">
        <v>287</v>
      </c>
      <c r="D16" s="114" t="s">
        <v>288</v>
      </c>
      <c r="E16" s="114" t="s">
        <v>289</v>
      </c>
      <c r="F16" s="114" t="s">
        <v>290</v>
      </c>
      <c r="G16" s="114" t="s">
        <v>291</v>
      </c>
      <c r="H16" s="114" t="s">
        <v>292</v>
      </c>
      <c r="I16" s="114" t="s">
        <v>293</v>
      </c>
      <c r="J16" s="114" t="s">
        <v>294</v>
      </c>
      <c r="K16" s="114" t="s">
        <v>295</v>
      </c>
      <c r="L16" s="114" t="s">
        <v>296</v>
      </c>
    </row>
    <row r="17" spans="1:12" s="8" customFormat="1" ht="21">
      <c r="A17" s="114" t="s">
        <v>297</v>
      </c>
      <c r="B17" s="114" t="s">
        <v>298</v>
      </c>
      <c r="C17" s="114" t="s">
        <v>299</v>
      </c>
      <c r="D17" s="114" t="s">
        <v>300</v>
      </c>
      <c r="E17" s="114" t="s">
        <v>301</v>
      </c>
      <c r="F17" s="114" t="s">
        <v>302</v>
      </c>
      <c r="G17" s="114" t="s">
        <v>303</v>
      </c>
      <c r="H17" s="114" t="s">
        <v>304</v>
      </c>
      <c r="I17" s="114" t="s">
        <v>305</v>
      </c>
      <c r="J17" s="114" t="s">
        <v>306</v>
      </c>
      <c r="K17" s="114" t="s">
        <v>307</v>
      </c>
      <c r="L17" s="114" t="s">
        <v>308</v>
      </c>
    </row>
    <row r="18" spans="1:12" s="8" customFormat="1" ht="21">
      <c r="A18" s="114" t="s">
        <v>309</v>
      </c>
      <c r="B18" s="114" t="s">
        <v>310</v>
      </c>
      <c r="C18" s="114" t="s">
        <v>311</v>
      </c>
      <c r="D18" s="114" t="s">
        <v>312</v>
      </c>
      <c r="E18" s="114" t="s">
        <v>313</v>
      </c>
      <c r="F18" s="114" t="s">
        <v>314</v>
      </c>
      <c r="G18" s="114" t="s">
        <v>315</v>
      </c>
      <c r="H18" s="114" t="s">
        <v>316</v>
      </c>
      <c r="I18" s="114" t="s">
        <v>317</v>
      </c>
      <c r="J18" s="114" t="s">
        <v>318</v>
      </c>
      <c r="K18" s="114" t="s">
        <v>319</v>
      </c>
      <c r="L18" s="114" t="s">
        <v>320</v>
      </c>
    </row>
    <row r="19" spans="1:12" s="8" customFormat="1" ht="21">
      <c r="A19" s="114" t="s">
        <v>321</v>
      </c>
      <c r="B19" s="114" t="s">
        <v>322</v>
      </c>
      <c r="C19" s="114" t="s">
        <v>323</v>
      </c>
      <c r="D19" s="114" t="s">
        <v>324</v>
      </c>
      <c r="E19" s="114" t="s">
        <v>325</v>
      </c>
      <c r="F19" s="114" t="s">
        <v>326</v>
      </c>
      <c r="G19" s="114" t="s">
        <v>327</v>
      </c>
      <c r="H19" s="114" t="s">
        <v>328</v>
      </c>
      <c r="I19" s="114" t="s">
        <v>329</v>
      </c>
      <c r="J19" s="114" t="s">
        <v>330</v>
      </c>
      <c r="K19" s="114" t="s">
        <v>331</v>
      </c>
      <c r="L19" s="114" t="s">
        <v>332</v>
      </c>
    </row>
    <row r="20" spans="1:12" s="8" customFormat="1" ht="21">
      <c r="A20" s="114" t="s">
        <v>333</v>
      </c>
      <c r="B20" s="114" t="s">
        <v>334</v>
      </c>
      <c r="C20" s="114" t="s">
        <v>335</v>
      </c>
      <c r="D20" s="114" t="s">
        <v>336</v>
      </c>
      <c r="E20" s="114" t="s">
        <v>337</v>
      </c>
      <c r="F20" s="114" t="s">
        <v>338</v>
      </c>
      <c r="G20" s="114" t="s">
        <v>339</v>
      </c>
      <c r="H20" s="114" t="s">
        <v>340</v>
      </c>
      <c r="I20" s="114" t="s">
        <v>341</v>
      </c>
      <c r="J20" s="114" t="s">
        <v>342</v>
      </c>
      <c r="K20" s="114" t="s">
        <v>343</v>
      </c>
      <c r="L20" s="114" t="s">
        <v>344</v>
      </c>
    </row>
    <row r="21" spans="1:12" s="8" customFormat="1" ht="21">
      <c r="A21" s="114" t="s">
        <v>345</v>
      </c>
      <c r="B21" s="114" t="s">
        <v>346</v>
      </c>
      <c r="C21" s="114" t="s">
        <v>347</v>
      </c>
      <c r="D21" s="114" t="s">
        <v>348</v>
      </c>
      <c r="E21" s="114" t="s">
        <v>349</v>
      </c>
      <c r="F21" s="114" t="s">
        <v>350</v>
      </c>
      <c r="G21" s="114" t="s">
        <v>351</v>
      </c>
      <c r="H21" s="114" t="s">
        <v>352</v>
      </c>
      <c r="I21" s="114" t="s">
        <v>353</v>
      </c>
      <c r="J21" s="114" t="s">
        <v>354</v>
      </c>
      <c r="K21" s="114" t="s">
        <v>355</v>
      </c>
      <c r="L21" s="114" t="s">
        <v>356</v>
      </c>
    </row>
    <row r="22" spans="1:12" s="8" customFormat="1" ht="21">
      <c r="A22" s="114" t="s">
        <v>357</v>
      </c>
      <c r="B22" s="114" t="s">
        <v>358</v>
      </c>
      <c r="C22" s="114" t="s">
        <v>359</v>
      </c>
      <c r="D22" s="114" t="s">
        <v>360</v>
      </c>
      <c r="E22" s="114" t="s">
        <v>361</v>
      </c>
      <c r="F22" s="114" t="s">
        <v>362</v>
      </c>
      <c r="G22" s="114" t="s">
        <v>363</v>
      </c>
      <c r="H22" s="114" t="s">
        <v>364</v>
      </c>
      <c r="I22" s="114" t="s">
        <v>365</v>
      </c>
      <c r="J22" s="114" t="s">
        <v>366</v>
      </c>
      <c r="K22" s="114" t="s">
        <v>367</v>
      </c>
      <c r="L22" s="114" t="s">
        <v>368</v>
      </c>
    </row>
    <row r="23" spans="1:12" s="8" customFormat="1" ht="21">
      <c r="A23" s="114" t="s">
        <v>369</v>
      </c>
      <c r="B23" s="114" t="s">
        <v>370</v>
      </c>
      <c r="C23" s="114" t="s">
        <v>371</v>
      </c>
      <c r="D23" s="114" t="s">
        <v>372</v>
      </c>
      <c r="E23" s="114" t="s">
        <v>373</v>
      </c>
      <c r="F23" s="114" t="s">
        <v>374</v>
      </c>
      <c r="G23" s="114" t="s">
        <v>375</v>
      </c>
      <c r="H23" s="114" t="s">
        <v>376</v>
      </c>
      <c r="I23" s="114" t="s">
        <v>377</v>
      </c>
      <c r="J23" s="114" t="s">
        <v>378</v>
      </c>
      <c r="K23" s="114" t="s">
        <v>379</v>
      </c>
      <c r="L23" s="114" t="s">
        <v>380</v>
      </c>
    </row>
    <row r="24" spans="1:12" s="8" customFormat="1" ht="21">
      <c r="A24" s="114" t="s">
        <v>381</v>
      </c>
      <c r="B24" s="114" t="s">
        <v>382</v>
      </c>
      <c r="C24" s="114" t="s">
        <v>383</v>
      </c>
      <c r="D24" s="114" t="s">
        <v>384</v>
      </c>
      <c r="E24" s="114" t="s">
        <v>385</v>
      </c>
      <c r="F24" s="114" t="s">
        <v>386</v>
      </c>
      <c r="G24" s="114" t="s">
        <v>387</v>
      </c>
      <c r="H24" s="114" t="s">
        <v>388</v>
      </c>
      <c r="I24" s="114" t="s">
        <v>389</v>
      </c>
      <c r="J24" s="114" t="s">
        <v>390</v>
      </c>
      <c r="K24" s="114" t="s">
        <v>391</v>
      </c>
      <c r="L24" s="114" t="s">
        <v>392</v>
      </c>
    </row>
    <row r="25" spans="1:12" s="8" customFormat="1" ht="21">
      <c r="A25" s="114" t="s">
        <v>393</v>
      </c>
      <c r="B25" s="114" t="s">
        <v>394</v>
      </c>
      <c r="C25" s="114" t="s">
        <v>395</v>
      </c>
      <c r="D25" s="114" t="s">
        <v>396</v>
      </c>
      <c r="E25" s="114" t="s">
        <v>397</v>
      </c>
      <c r="F25" s="114" t="s">
        <v>398</v>
      </c>
      <c r="G25" s="114" t="s">
        <v>399</v>
      </c>
      <c r="H25" s="114" t="s">
        <v>400</v>
      </c>
      <c r="I25" s="114" t="s">
        <v>401</v>
      </c>
      <c r="J25" s="114" t="s">
        <v>402</v>
      </c>
      <c r="K25" s="114" t="s">
        <v>403</v>
      </c>
      <c r="L25" s="114" t="s">
        <v>404</v>
      </c>
    </row>
    <row r="26" spans="1:12" s="8" customFormat="1" ht="21">
      <c r="A26" s="114" t="s">
        <v>405</v>
      </c>
      <c r="B26" s="114" t="s">
        <v>406</v>
      </c>
      <c r="C26" s="114" t="s">
        <v>407</v>
      </c>
      <c r="D26" s="114" t="s">
        <v>408</v>
      </c>
      <c r="E26" s="114" t="s">
        <v>409</v>
      </c>
      <c r="F26" s="114" t="s">
        <v>410</v>
      </c>
      <c r="G26" s="114" t="s">
        <v>411</v>
      </c>
      <c r="H26" s="114" t="s">
        <v>412</v>
      </c>
      <c r="I26" s="114" t="s">
        <v>413</v>
      </c>
      <c r="J26" s="114" t="s">
        <v>414</v>
      </c>
      <c r="K26" s="114" t="s">
        <v>415</v>
      </c>
      <c r="L26" s="114" t="s">
        <v>416</v>
      </c>
    </row>
    <row r="27" spans="1:12" s="8" customFormat="1" ht="21">
      <c r="A27" s="114" t="s">
        <v>417</v>
      </c>
      <c r="B27" s="114" t="s">
        <v>418</v>
      </c>
      <c r="C27" s="114" t="s">
        <v>419</v>
      </c>
      <c r="D27" s="114" t="s">
        <v>420</v>
      </c>
      <c r="E27" s="114" t="s">
        <v>421</v>
      </c>
      <c r="F27" s="114" t="s">
        <v>422</v>
      </c>
      <c r="G27" s="114" t="s">
        <v>423</v>
      </c>
      <c r="H27" s="114" t="s">
        <v>424</v>
      </c>
      <c r="I27" s="114" t="s">
        <v>425</v>
      </c>
      <c r="J27" s="114" t="s">
        <v>426</v>
      </c>
      <c r="K27" s="114" t="s">
        <v>427</v>
      </c>
      <c r="L27" s="114" t="s">
        <v>428</v>
      </c>
    </row>
    <row r="28" spans="1:12" s="8" customFormat="1" ht="21">
      <c r="A28" s="114" t="s">
        <v>429</v>
      </c>
      <c r="B28" s="114" t="s">
        <v>430</v>
      </c>
      <c r="C28" s="114" t="s">
        <v>431</v>
      </c>
      <c r="D28" s="114" t="s">
        <v>432</v>
      </c>
      <c r="E28" s="114" t="s">
        <v>433</v>
      </c>
      <c r="F28" s="114" t="s">
        <v>434</v>
      </c>
      <c r="G28" s="114" t="s">
        <v>435</v>
      </c>
      <c r="H28" s="114" t="s">
        <v>436</v>
      </c>
      <c r="I28" s="114" t="s">
        <v>437</v>
      </c>
      <c r="J28" s="114" t="s">
        <v>438</v>
      </c>
      <c r="K28" s="114" t="s">
        <v>439</v>
      </c>
      <c r="L28" s="114" t="s">
        <v>440</v>
      </c>
    </row>
    <row r="29" spans="1:12" s="8" customFormat="1" ht="21">
      <c r="A29" s="114" t="s">
        <v>441</v>
      </c>
      <c r="B29" s="114" t="s">
        <v>442</v>
      </c>
      <c r="C29" s="114" t="s">
        <v>443</v>
      </c>
      <c r="D29" s="114" t="s">
        <v>444</v>
      </c>
      <c r="E29" s="114" t="s">
        <v>445</v>
      </c>
      <c r="F29" s="114" t="s">
        <v>446</v>
      </c>
      <c r="G29" s="114" t="s">
        <v>447</v>
      </c>
      <c r="H29" s="114" t="s">
        <v>448</v>
      </c>
      <c r="I29" s="114" t="s">
        <v>449</v>
      </c>
      <c r="J29" s="114" t="s">
        <v>450</v>
      </c>
      <c r="K29" s="114" t="s">
        <v>451</v>
      </c>
      <c r="L29" s="114" t="s">
        <v>452</v>
      </c>
    </row>
    <row r="30" spans="1:12" s="8" customFormat="1" ht="21">
      <c r="A30" s="114" t="s">
        <v>453</v>
      </c>
      <c r="B30" s="114" t="s">
        <v>454</v>
      </c>
      <c r="C30" s="114" t="s">
        <v>455</v>
      </c>
      <c r="D30" s="114" t="s">
        <v>456</v>
      </c>
      <c r="E30" s="114" t="s">
        <v>457</v>
      </c>
      <c r="F30" s="114" t="s">
        <v>458</v>
      </c>
      <c r="G30" s="114" t="s">
        <v>459</v>
      </c>
      <c r="H30" s="114" t="s">
        <v>460</v>
      </c>
      <c r="I30" s="114" t="s">
        <v>461</v>
      </c>
      <c r="J30" s="114" t="s">
        <v>462</v>
      </c>
      <c r="K30" s="114" t="s">
        <v>463</v>
      </c>
      <c r="L30" s="114" t="s">
        <v>464</v>
      </c>
    </row>
    <row r="31" spans="1:12" s="8" customFormat="1" ht="21">
      <c r="A31" s="114" t="s">
        <v>465</v>
      </c>
      <c r="B31" s="114" t="s">
        <v>466</v>
      </c>
      <c r="C31" s="114" t="s">
        <v>467</v>
      </c>
      <c r="D31" s="114" t="s">
        <v>468</v>
      </c>
      <c r="E31" s="114" t="s">
        <v>469</v>
      </c>
      <c r="F31" s="114" t="s">
        <v>470</v>
      </c>
      <c r="G31" s="114" t="s">
        <v>471</v>
      </c>
      <c r="H31" s="114" t="s">
        <v>472</v>
      </c>
      <c r="I31" s="114" t="s">
        <v>473</v>
      </c>
      <c r="J31" s="114" t="s">
        <v>474</v>
      </c>
      <c r="K31" s="114" t="s">
        <v>475</v>
      </c>
      <c r="L31" s="114" t="s">
        <v>476</v>
      </c>
    </row>
    <row r="32" spans="1:12" s="8" customFormat="1" ht="21">
      <c r="A32" s="114" t="s">
        <v>477</v>
      </c>
      <c r="B32" s="114" t="s">
        <v>478</v>
      </c>
      <c r="C32" s="114" t="s">
        <v>479</v>
      </c>
      <c r="D32" s="114" t="s">
        <v>480</v>
      </c>
      <c r="E32" s="114" t="s">
        <v>481</v>
      </c>
      <c r="F32" s="114" t="s">
        <v>482</v>
      </c>
      <c r="G32" s="114" t="s">
        <v>483</v>
      </c>
      <c r="H32" s="114" t="s">
        <v>484</v>
      </c>
      <c r="I32" s="114" t="s">
        <v>485</v>
      </c>
      <c r="J32" s="114" t="s">
        <v>486</v>
      </c>
      <c r="K32" s="114" t="s">
        <v>487</v>
      </c>
      <c r="L32" s="114" t="s">
        <v>488</v>
      </c>
    </row>
    <row r="33" spans="1:12" s="8" customFormat="1" ht="21">
      <c r="A33" s="114" t="s">
        <v>489</v>
      </c>
      <c r="B33" s="114" t="s">
        <v>490</v>
      </c>
      <c r="C33" s="114" t="s">
        <v>491</v>
      </c>
      <c r="D33" s="114" t="s">
        <v>492</v>
      </c>
      <c r="E33" s="115"/>
      <c r="F33" s="114" t="s">
        <v>493</v>
      </c>
      <c r="G33" s="114" t="s">
        <v>494</v>
      </c>
      <c r="H33" s="114" t="s">
        <v>495</v>
      </c>
      <c r="I33" s="114" t="s">
        <v>496</v>
      </c>
      <c r="J33" s="114" t="s">
        <v>497</v>
      </c>
      <c r="K33" s="114" t="s">
        <v>498</v>
      </c>
      <c r="L33" s="114" t="s">
        <v>499</v>
      </c>
    </row>
    <row r="34" spans="1:12" s="8" customFormat="1" ht="21">
      <c r="A34" s="114" t="s">
        <v>500</v>
      </c>
      <c r="B34" s="115"/>
      <c r="C34" s="114" t="s">
        <v>501</v>
      </c>
      <c r="D34" s="114" t="s">
        <v>502</v>
      </c>
      <c r="E34" s="115"/>
      <c r="F34" s="114" t="s">
        <v>503</v>
      </c>
      <c r="G34" s="115"/>
      <c r="H34" s="114" t="s">
        <v>504</v>
      </c>
      <c r="I34" s="115"/>
      <c r="J34" s="114" t="s">
        <v>505</v>
      </c>
      <c r="K34" s="114" t="s">
        <v>506</v>
      </c>
      <c r="L34" s="115"/>
    </row>
    <row r="35" spans="1:12" s="8" customFormat="1" ht="21">
      <c r="A35" s="116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mergeCells count="4">
    <mergeCell ref="A2:L2"/>
    <mergeCell ref="G1:H1"/>
    <mergeCell ref="I1:J1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RowHeight="21"/>
  <cols>
    <col min="1" max="1" width="6.5703125" style="75" bestFit="1" customWidth="1"/>
    <col min="2" max="2" width="42.42578125" style="19" bestFit="1" customWidth="1"/>
    <col min="3" max="16384" width="9.140625" style="19"/>
  </cols>
  <sheetData>
    <row r="1" spans="1:2">
      <c r="A1" s="110" t="s">
        <v>101</v>
      </c>
      <c r="B1" s="110" t="s">
        <v>27</v>
      </c>
    </row>
    <row r="2" spans="1:2" hidden="1">
      <c r="A2" s="75" t="s">
        <v>134</v>
      </c>
      <c r="B2" s="19" t="s">
        <v>135</v>
      </c>
    </row>
    <row r="3" spans="1:2">
      <c r="A3" s="111" t="s">
        <v>39</v>
      </c>
      <c r="B3" s="111"/>
    </row>
    <row r="4" spans="1:2">
      <c r="A4" s="112">
        <v>1.1100000000000001</v>
      </c>
      <c r="B4" s="4" t="s">
        <v>40</v>
      </c>
    </row>
    <row r="5" spans="1:2">
      <c r="A5" s="112">
        <v>1.1200000000000001</v>
      </c>
      <c r="B5" s="4" t="s">
        <v>28</v>
      </c>
    </row>
    <row r="6" spans="1:2">
      <c r="A6" s="112">
        <v>1.1299999999999999</v>
      </c>
      <c r="B6" s="4" t="s">
        <v>136</v>
      </c>
    </row>
    <row r="7" spans="1:2">
      <c r="A7" s="112">
        <v>1.1399999999999999</v>
      </c>
      <c r="B7" s="4"/>
    </row>
    <row r="8" spans="1:2">
      <c r="A8" s="111" t="s">
        <v>137</v>
      </c>
      <c r="B8" s="111"/>
    </row>
    <row r="9" spans="1:2">
      <c r="A9" s="112">
        <v>2.11</v>
      </c>
      <c r="B9" s="4" t="s">
        <v>41</v>
      </c>
    </row>
    <row r="10" spans="1:2">
      <c r="A10" s="112">
        <v>2.12</v>
      </c>
      <c r="B10" s="4" t="s">
        <v>42</v>
      </c>
    </row>
    <row r="11" spans="1:2">
      <c r="A11" s="112">
        <v>2.13</v>
      </c>
      <c r="B11" s="4" t="s">
        <v>43</v>
      </c>
    </row>
    <row r="12" spans="1:2">
      <c r="A12" s="112">
        <v>2.14</v>
      </c>
      <c r="B12" s="4" t="s">
        <v>44</v>
      </c>
    </row>
    <row r="13" spans="1:2">
      <c r="A13" s="112">
        <v>2.15</v>
      </c>
      <c r="B13" s="4" t="s">
        <v>45</v>
      </c>
    </row>
    <row r="14" spans="1:2">
      <c r="A14" s="112">
        <v>2.16</v>
      </c>
      <c r="B14" s="4" t="s">
        <v>46</v>
      </c>
    </row>
    <row r="15" spans="1:2">
      <c r="A15" s="112">
        <v>2.17</v>
      </c>
      <c r="B15" s="4" t="s">
        <v>47</v>
      </c>
    </row>
    <row r="16" spans="1:2">
      <c r="A16" s="112">
        <v>2.1800000000000002</v>
      </c>
      <c r="B16" s="4" t="s">
        <v>48</v>
      </c>
    </row>
    <row r="17" spans="1:2">
      <c r="A17" s="112">
        <v>2.19</v>
      </c>
      <c r="B17" s="4"/>
    </row>
    <row r="18" spans="1:2">
      <c r="A18" s="111" t="s">
        <v>49</v>
      </c>
      <c r="B18" s="111"/>
    </row>
    <row r="19" spans="1:2">
      <c r="A19" s="112">
        <v>3.11</v>
      </c>
      <c r="B19" s="4" t="s">
        <v>50</v>
      </c>
    </row>
    <row r="20" spans="1:2">
      <c r="A20" s="112">
        <v>3.12</v>
      </c>
      <c r="B20" s="4" t="s">
        <v>51</v>
      </c>
    </row>
    <row r="21" spans="1:2">
      <c r="A21" s="112">
        <v>3.13</v>
      </c>
      <c r="B21" s="4" t="s">
        <v>52</v>
      </c>
    </row>
    <row r="22" spans="1:2">
      <c r="A22" s="112">
        <v>3.14</v>
      </c>
      <c r="B22" s="4" t="s">
        <v>53</v>
      </c>
    </row>
    <row r="23" spans="1:2">
      <c r="A23" s="112">
        <v>3.15</v>
      </c>
      <c r="B23" s="4" t="s">
        <v>54</v>
      </c>
    </row>
    <row r="24" spans="1:2">
      <c r="A24" s="112">
        <v>3.16</v>
      </c>
      <c r="B24" s="4" t="s">
        <v>55</v>
      </c>
    </row>
    <row r="25" spans="1:2">
      <c r="A25" s="112">
        <v>3.17</v>
      </c>
      <c r="B25" s="4" t="s">
        <v>56</v>
      </c>
    </row>
    <row r="26" spans="1:2">
      <c r="A26" s="112">
        <v>3.18</v>
      </c>
      <c r="B26" s="4" t="s">
        <v>57</v>
      </c>
    </row>
    <row r="27" spans="1:2">
      <c r="A27" s="112">
        <v>3.19</v>
      </c>
      <c r="B27" s="4" t="s">
        <v>58</v>
      </c>
    </row>
    <row r="28" spans="1:2">
      <c r="A28" s="112">
        <v>3.2</v>
      </c>
      <c r="B28" s="4"/>
    </row>
    <row r="29" spans="1:2">
      <c r="A29" s="111" t="s">
        <v>59</v>
      </c>
      <c r="B29" s="111"/>
    </row>
    <row r="30" spans="1:2">
      <c r="A30" s="6">
        <v>4.1100000000000003</v>
      </c>
      <c r="B30" s="4" t="s">
        <v>60</v>
      </c>
    </row>
    <row r="31" spans="1:2">
      <c r="A31" s="6">
        <v>4.12</v>
      </c>
      <c r="B31" s="4" t="s">
        <v>61</v>
      </c>
    </row>
    <row r="32" spans="1:2">
      <c r="A32" s="6">
        <v>4.13</v>
      </c>
      <c r="B32" s="4" t="s">
        <v>62</v>
      </c>
    </row>
    <row r="33" spans="1:2">
      <c r="A33" s="6">
        <v>4.1399999999999997</v>
      </c>
      <c r="B33" s="4" t="s">
        <v>63</v>
      </c>
    </row>
    <row r="34" spans="1:2">
      <c r="A34" s="6">
        <v>4.1500000000000004</v>
      </c>
      <c r="B34" s="4" t="s">
        <v>64</v>
      </c>
    </row>
    <row r="35" spans="1:2">
      <c r="A35" s="6">
        <v>4.16</v>
      </c>
      <c r="B35" s="4" t="s">
        <v>65</v>
      </c>
    </row>
    <row r="36" spans="1:2">
      <c r="A36" s="6">
        <v>4.17</v>
      </c>
      <c r="B36" s="4"/>
    </row>
    <row r="37" spans="1:2">
      <c r="A37" s="111" t="s">
        <v>66</v>
      </c>
      <c r="B37" s="111"/>
    </row>
    <row r="38" spans="1:2">
      <c r="A38" s="112">
        <v>5.1100000000000003</v>
      </c>
      <c r="B38" s="4" t="s">
        <v>67</v>
      </c>
    </row>
    <row r="39" spans="1:2">
      <c r="A39" s="112">
        <v>5.12</v>
      </c>
      <c r="B39" s="4" t="s">
        <v>68</v>
      </c>
    </row>
    <row r="40" spans="1:2">
      <c r="A40" s="112">
        <v>5.13</v>
      </c>
      <c r="B40" s="4" t="s">
        <v>69</v>
      </c>
    </row>
    <row r="41" spans="1:2">
      <c r="A41" s="112">
        <v>5.14</v>
      </c>
      <c r="B41" s="4" t="s">
        <v>70</v>
      </c>
    </row>
    <row r="42" spans="1:2">
      <c r="A42" s="112">
        <v>5.15</v>
      </c>
      <c r="B42" s="4" t="s">
        <v>71</v>
      </c>
    </row>
    <row r="43" spans="1:2">
      <c r="A43" s="112">
        <v>5.16</v>
      </c>
      <c r="B43" s="4" t="s">
        <v>72</v>
      </c>
    </row>
    <row r="44" spans="1:2">
      <c r="A44" s="112">
        <v>5.17</v>
      </c>
      <c r="B44" s="4" t="s">
        <v>73</v>
      </c>
    </row>
    <row r="45" spans="1:2">
      <c r="A45" s="112">
        <v>5.18</v>
      </c>
      <c r="B45" s="4" t="s">
        <v>74</v>
      </c>
    </row>
    <row r="46" spans="1:2">
      <c r="A46" s="112">
        <v>5.19</v>
      </c>
      <c r="B46" s="4" t="s">
        <v>75</v>
      </c>
    </row>
    <row r="47" spans="1:2">
      <c r="A47" s="112">
        <v>5.2</v>
      </c>
      <c r="B47" s="4" t="s">
        <v>76</v>
      </c>
    </row>
    <row r="48" spans="1:2">
      <c r="A48" s="112">
        <v>5.21</v>
      </c>
      <c r="B48" s="4" t="s">
        <v>77</v>
      </c>
    </row>
    <row r="49" spans="1:2">
      <c r="A49" s="112">
        <v>5.22</v>
      </c>
      <c r="B49" s="4" t="s">
        <v>78</v>
      </c>
    </row>
    <row r="50" spans="1:2">
      <c r="A50" s="112">
        <v>5.23</v>
      </c>
      <c r="B50" s="4"/>
    </row>
    <row r="51" spans="1:2">
      <c r="A51" s="111" t="s">
        <v>84</v>
      </c>
      <c r="B51" s="111"/>
    </row>
    <row r="52" spans="1:2">
      <c r="A52" s="6">
        <v>6.11</v>
      </c>
      <c r="B52" s="4" t="s">
        <v>79</v>
      </c>
    </row>
    <row r="53" spans="1:2">
      <c r="A53" s="6">
        <v>6.12</v>
      </c>
      <c r="B53" s="4" t="s">
        <v>80</v>
      </c>
    </row>
    <row r="54" spans="1:2">
      <c r="A54" s="6">
        <v>6.13</v>
      </c>
      <c r="B54" s="4" t="s">
        <v>81</v>
      </c>
    </row>
    <row r="55" spans="1:2">
      <c r="A55" s="6">
        <v>6.14</v>
      </c>
      <c r="B55" s="4" t="s">
        <v>82</v>
      </c>
    </row>
    <row r="56" spans="1:2">
      <c r="A56" s="6">
        <v>6.15</v>
      </c>
      <c r="B56" s="4" t="s">
        <v>83</v>
      </c>
    </row>
    <row r="57" spans="1:2">
      <c r="A57" s="6">
        <v>6.16</v>
      </c>
      <c r="B57" s="4"/>
    </row>
    <row r="58" spans="1:2">
      <c r="A58" s="111" t="s">
        <v>85</v>
      </c>
      <c r="B58" s="111"/>
    </row>
    <row r="59" spans="1:2">
      <c r="A59" s="6">
        <v>7.11</v>
      </c>
      <c r="B59" s="4" t="s">
        <v>85</v>
      </c>
    </row>
    <row r="60" spans="1:2">
      <c r="A60" s="6">
        <v>7.12</v>
      </c>
      <c r="B60" s="4"/>
    </row>
    <row r="61" spans="1:2">
      <c r="A61" s="111" t="s">
        <v>86</v>
      </c>
      <c r="B61" s="111"/>
    </row>
    <row r="62" spans="1:2">
      <c r="A62" s="6">
        <v>8.11</v>
      </c>
      <c r="B62" s="4" t="s">
        <v>87</v>
      </c>
    </row>
    <row r="63" spans="1:2">
      <c r="A63" s="6">
        <v>8.1199999999999992</v>
      </c>
      <c r="B63" s="4" t="s">
        <v>88</v>
      </c>
    </row>
    <row r="64" spans="1:2">
      <c r="A64" s="6">
        <v>8.1300000000000008</v>
      </c>
      <c r="B64" s="4" t="s">
        <v>89</v>
      </c>
    </row>
    <row r="65" spans="1:2">
      <c r="A65" s="6">
        <v>8.14</v>
      </c>
      <c r="B65" s="4" t="s">
        <v>90</v>
      </c>
    </row>
    <row r="66" spans="1:2">
      <c r="A66" s="6">
        <v>8.15</v>
      </c>
      <c r="B66" s="4"/>
    </row>
    <row r="67" spans="1:2">
      <c r="A67" s="111" t="s">
        <v>91</v>
      </c>
      <c r="B67" s="111"/>
    </row>
    <row r="68" spans="1:2">
      <c r="A68" s="6">
        <v>9.11</v>
      </c>
      <c r="B68" s="4" t="s">
        <v>92</v>
      </c>
    </row>
    <row r="69" spans="1:2">
      <c r="A69" s="6">
        <v>9.1199999999999992</v>
      </c>
      <c r="B69" s="4" t="s">
        <v>93</v>
      </c>
    </row>
    <row r="70" spans="1:2">
      <c r="A70" s="6">
        <v>9.1300000000000008</v>
      </c>
      <c r="B70" s="4" t="s">
        <v>94</v>
      </c>
    </row>
    <row r="71" spans="1:2">
      <c r="A71" s="6">
        <v>9.14</v>
      </c>
      <c r="B71" s="4"/>
    </row>
    <row r="72" spans="1:2">
      <c r="A72" s="111" t="s">
        <v>95</v>
      </c>
      <c r="B72" s="111"/>
    </row>
    <row r="73" spans="1:2">
      <c r="A73" s="6">
        <v>10.11</v>
      </c>
      <c r="B73" s="4" t="s">
        <v>96</v>
      </c>
    </row>
    <row r="74" spans="1:2">
      <c r="A74" s="6">
        <v>10.119999999999999</v>
      </c>
      <c r="B74" s="4" t="s">
        <v>97</v>
      </c>
    </row>
    <row r="75" spans="1:2">
      <c r="A75" s="6">
        <v>10.130000000000001</v>
      </c>
      <c r="B75" s="4" t="s">
        <v>98</v>
      </c>
    </row>
    <row r="76" spans="1:2">
      <c r="A76" s="6">
        <v>10.14</v>
      </c>
      <c r="B76" s="4" t="s">
        <v>99</v>
      </c>
    </row>
    <row r="77" spans="1:2">
      <c r="A77" s="6">
        <v>10.15</v>
      </c>
      <c r="B77" s="4" t="s">
        <v>100</v>
      </c>
    </row>
    <row r="78" spans="1:2">
      <c r="A78" s="6">
        <v>10.16</v>
      </c>
      <c r="B7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C7" sqref="C7"/>
    </sheetView>
  </sheetViews>
  <sheetFormatPr defaultRowHeight="15"/>
  <cols>
    <col min="1" max="1" width="7.140625" bestFit="1" customWidth="1"/>
    <col min="2" max="2" width="4.85546875" bestFit="1" customWidth="1"/>
    <col min="3" max="3" width="22.28515625" bestFit="1" customWidth="1"/>
    <col min="4" max="4" width="19.140625" bestFit="1" customWidth="1"/>
  </cols>
  <sheetData>
    <row r="1" spans="1:11" s="68" customFormat="1" ht="29.25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80" customFormat="1" ht="23.25">
      <c r="A2" s="118" t="s">
        <v>0</v>
      </c>
      <c r="B2" s="118" t="s">
        <v>101</v>
      </c>
      <c r="C2" s="118" t="s">
        <v>112</v>
      </c>
      <c r="D2" s="118" t="s">
        <v>113</v>
      </c>
      <c r="E2" s="118" t="s">
        <v>114</v>
      </c>
      <c r="F2" s="118" t="s">
        <v>115</v>
      </c>
      <c r="G2" s="118" t="s">
        <v>116</v>
      </c>
      <c r="H2" s="118" t="s">
        <v>117</v>
      </c>
      <c r="I2" s="118" t="s">
        <v>118</v>
      </c>
      <c r="J2" s="118" t="s">
        <v>119</v>
      </c>
      <c r="K2" s="118" t="s">
        <v>120</v>
      </c>
    </row>
    <row r="3" spans="1:11" s="68" customFormat="1" ht="23.25">
      <c r="A3" s="81">
        <v>1</v>
      </c>
      <c r="B3" s="81">
        <v>1</v>
      </c>
      <c r="C3" s="82"/>
      <c r="D3" s="82"/>
      <c r="E3" s="82"/>
      <c r="F3" s="82"/>
      <c r="G3" s="82"/>
      <c r="H3" s="82"/>
      <c r="I3" s="82"/>
      <c r="J3" s="82"/>
      <c r="K3" s="82"/>
    </row>
    <row r="4" spans="1:11" s="68" customFormat="1" ht="23.25">
      <c r="A4" s="81">
        <v>2</v>
      </c>
      <c r="B4" s="81">
        <v>2</v>
      </c>
      <c r="C4" s="83"/>
      <c r="D4" s="83"/>
      <c r="E4" s="82"/>
      <c r="F4" s="82"/>
      <c r="G4" s="82"/>
      <c r="H4" s="82"/>
      <c r="I4" s="82"/>
      <c r="J4" s="82"/>
      <c r="K4" s="82"/>
    </row>
    <row r="5" spans="1:11" s="68" customFormat="1" ht="23.25">
      <c r="A5" s="81">
        <v>3</v>
      </c>
      <c r="B5" s="81">
        <v>3</v>
      </c>
      <c r="C5" s="83"/>
      <c r="D5" s="83"/>
      <c r="E5" s="82"/>
      <c r="F5" s="82"/>
      <c r="G5" s="82"/>
      <c r="H5" s="82"/>
      <c r="I5" s="82"/>
      <c r="J5" s="82"/>
      <c r="K5" s="82"/>
    </row>
    <row r="6" spans="1:11" s="68" customFormat="1" ht="23.25">
      <c r="A6" s="81">
        <v>4</v>
      </c>
      <c r="B6" s="81">
        <v>4</v>
      </c>
      <c r="C6" s="83"/>
      <c r="D6" s="83"/>
      <c r="E6" s="82"/>
      <c r="F6" s="82"/>
      <c r="G6" s="82"/>
      <c r="H6" s="82"/>
      <c r="I6" s="82"/>
      <c r="J6" s="82"/>
      <c r="K6" s="82"/>
    </row>
    <row r="7" spans="1:11" s="68" customFormat="1" ht="23.25">
      <c r="A7" s="81">
        <v>5</v>
      </c>
      <c r="B7" s="81">
        <v>5</v>
      </c>
      <c r="C7" s="83"/>
      <c r="D7" s="83"/>
      <c r="E7" s="82"/>
      <c r="F7" s="82"/>
      <c r="G7" s="82"/>
      <c r="H7" s="82"/>
      <c r="I7" s="82"/>
      <c r="J7" s="82"/>
      <c r="K7" s="82"/>
    </row>
    <row r="8" spans="1:11" s="68" customFormat="1" ht="23.25">
      <c r="A8" s="81">
        <v>6</v>
      </c>
      <c r="B8" s="81">
        <v>6</v>
      </c>
      <c r="C8" s="83"/>
      <c r="D8" s="82"/>
      <c r="E8" s="82"/>
      <c r="F8" s="82"/>
      <c r="G8" s="82"/>
      <c r="H8" s="82"/>
      <c r="I8" s="82"/>
      <c r="J8" s="82"/>
      <c r="K8" s="82"/>
    </row>
    <row r="9" spans="1:11" s="68" customFormat="1" ht="23.25">
      <c r="A9" s="81">
        <v>7</v>
      </c>
      <c r="B9" s="81">
        <v>7</v>
      </c>
      <c r="C9" s="83"/>
      <c r="D9" s="82"/>
      <c r="E9" s="82"/>
      <c r="F9" s="82"/>
      <c r="G9" s="82"/>
      <c r="H9" s="82"/>
      <c r="I9" s="82"/>
      <c r="J9" s="82"/>
      <c r="K9" s="82"/>
    </row>
    <row r="10" spans="1:11" s="68" customFormat="1" ht="23.25">
      <c r="A10" s="81">
        <v>8</v>
      </c>
      <c r="B10" s="81">
        <v>8</v>
      </c>
      <c r="C10" s="83"/>
      <c r="D10" s="82"/>
      <c r="E10" s="82"/>
      <c r="F10" s="82"/>
      <c r="G10" s="82"/>
      <c r="H10" s="82"/>
      <c r="I10" s="82"/>
      <c r="J10" s="82"/>
      <c r="K10" s="82"/>
    </row>
    <row r="11" spans="1:11" s="68" customFormat="1" ht="23.25">
      <c r="A11" s="81">
        <v>9</v>
      </c>
      <c r="B11" s="81">
        <v>9</v>
      </c>
      <c r="C11" s="83"/>
      <c r="D11" s="82"/>
      <c r="E11" s="82"/>
      <c r="F11" s="82"/>
      <c r="G11" s="82"/>
      <c r="H11" s="82"/>
      <c r="I11" s="82"/>
      <c r="J11" s="82"/>
      <c r="K11" s="82"/>
    </row>
    <row r="12" spans="1:11" s="68" customFormat="1" ht="23.25">
      <c r="A12" s="81">
        <v>10</v>
      </c>
      <c r="B12" s="81">
        <v>10</v>
      </c>
      <c r="C12" s="83"/>
      <c r="D12" s="82"/>
      <c r="E12" s="82"/>
      <c r="F12" s="82"/>
      <c r="G12" s="82"/>
      <c r="H12" s="82"/>
      <c r="I12" s="82"/>
      <c r="J12" s="82"/>
      <c r="K12" s="82"/>
    </row>
    <row r="13" spans="1:11" s="68" customFormat="1" ht="23.25">
      <c r="A13" s="81">
        <v>11</v>
      </c>
      <c r="B13" s="81">
        <v>11</v>
      </c>
      <c r="C13" s="83"/>
      <c r="D13" s="82"/>
      <c r="E13" s="82"/>
      <c r="F13" s="82"/>
      <c r="G13" s="82"/>
      <c r="H13" s="82"/>
      <c r="I13" s="82"/>
      <c r="J13" s="82"/>
      <c r="K13" s="82"/>
    </row>
    <row r="14" spans="1:11" s="68" customFormat="1" ht="23.25">
      <c r="A14" s="81">
        <v>12</v>
      </c>
      <c r="B14" s="81">
        <v>12</v>
      </c>
      <c r="C14" s="83"/>
      <c r="D14" s="82"/>
      <c r="E14" s="82"/>
      <c r="F14" s="82"/>
      <c r="G14" s="82"/>
      <c r="H14" s="82"/>
      <c r="I14" s="82"/>
      <c r="J14" s="82"/>
      <c r="K14" s="82"/>
    </row>
    <row r="15" spans="1:11" s="68" customFormat="1" ht="23.25">
      <c r="A15" s="81">
        <v>13</v>
      </c>
      <c r="B15" s="81">
        <v>13</v>
      </c>
      <c r="C15" s="83"/>
      <c r="D15" s="82"/>
      <c r="E15" s="82"/>
      <c r="F15" s="82"/>
      <c r="G15" s="82"/>
      <c r="H15" s="82"/>
      <c r="I15" s="82"/>
      <c r="J15" s="82"/>
      <c r="K15" s="82"/>
    </row>
    <row r="16" spans="1:11" s="68" customFormat="1" ht="23.25">
      <c r="A16" s="81">
        <v>14</v>
      </c>
      <c r="B16" s="81">
        <v>14</v>
      </c>
      <c r="C16" s="83"/>
      <c r="D16" s="82"/>
      <c r="E16" s="82"/>
      <c r="F16" s="82"/>
      <c r="G16" s="82"/>
      <c r="H16" s="82"/>
      <c r="I16" s="82"/>
      <c r="J16" s="82"/>
      <c r="K16" s="82"/>
    </row>
    <row r="17" spans="1:11" s="68" customFormat="1" ht="23.25">
      <c r="A17" s="81">
        <v>15</v>
      </c>
      <c r="B17" s="81">
        <v>15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s="68" customFormat="1" ht="23.25">
      <c r="A18" s="81">
        <v>16</v>
      </c>
      <c r="B18" s="81">
        <v>16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68" customFormat="1" ht="23.25">
      <c r="A19" s="81">
        <v>17</v>
      </c>
      <c r="B19" s="81">
        <v>17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68" customFormat="1" ht="23.25">
      <c r="A20" s="81">
        <v>18</v>
      </c>
      <c r="B20" s="81">
        <v>18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s="68" customFormat="1" ht="23.25">
      <c r="A21" s="81">
        <v>19</v>
      </c>
      <c r="B21" s="81">
        <v>19</v>
      </c>
      <c r="C21" s="82"/>
      <c r="D21" s="82"/>
      <c r="E21" s="82"/>
      <c r="F21" s="82"/>
      <c r="G21" s="82"/>
      <c r="H21" s="82"/>
      <c r="I21" s="82"/>
      <c r="J21" s="82"/>
      <c r="K21" s="82"/>
    </row>
    <row r="22" spans="1:11" s="68" customFormat="1" ht="23.25">
      <c r="A22" s="81">
        <v>20</v>
      </c>
      <c r="B22" s="81">
        <v>20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s="68" customFormat="1" ht="23.25">
      <c r="A23" s="81">
        <v>21</v>
      </c>
      <c r="B23" s="81">
        <v>21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1" s="68" customFormat="1" ht="23.25">
      <c r="A24" s="81">
        <v>22</v>
      </c>
      <c r="B24" s="81">
        <v>22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1" s="68" customFormat="1" ht="23.25">
      <c r="A25" s="81">
        <v>23</v>
      </c>
      <c r="B25" s="81">
        <v>23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1" s="68" customFormat="1" ht="23.25">
      <c r="A26" s="81">
        <v>24</v>
      </c>
      <c r="B26" s="81">
        <v>24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s="68" customFormat="1" ht="23.25">
      <c r="A27" s="81">
        <v>25</v>
      </c>
      <c r="B27" s="81">
        <v>25</v>
      </c>
      <c r="C27" s="82"/>
      <c r="D27" s="82"/>
      <c r="E27" s="82"/>
      <c r="F27" s="82"/>
      <c r="G27" s="82"/>
      <c r="H27" s="82"/>
      <c r="I27" s="82"/>
      <c r="J27" s="82"/>
      <c r="K27" s="82"/>
    </row>
    <row r="28" spans="1:11" s="68" customFormat="1" ht="23.25">
      <c r="A28" s="81">
        <v>26</v>
      </c>
      <c r="B28" s="81">
        <v>26</v>
      </c>
      <c r="C28" s="82"/>
      <c r="D28" s="82"/>
      <c r="E28" s="82"/>
      <c r="F28" s="82"/>
      <c r="G28" s="82"/>
      <c r="H28" s="82"/>
      <c r="I28" s="82"/>
      <c r="J28" s="82"/>
      <c r="K28" s="82"/>
    </row>
    <row r="29" spans="1:11" s="68" customFormat="1" ht="23.25">
      <c r="A29" s="81">
        <v>27</v>
      </c>
      <c r="B29" s="81">
        <v>27</v>
      </c>
      <c r="C29" s="82"/>
      <c r="D29" s="82"/>
      <c r="E29" s="82"/>
      <c r="F29" s="82"/>
      <c r="G29" s="82"/>
      <c r="H29" s="82"/>
      <c r="I29" s="82"/>
      <c r="J29" s="82"/>
      <c r="K29" s="82"/>
    </row>
    <row r="30" spans="1:11" s="68" customFormat="1" ht="23.25">
      <c r="A30" s="81">
        <v>28</v>
      </c>
      <c r="B30" s="81">
        <v>28</v>
      </c>
      <c r="C30" s="82"/>
      <c r="D30" s="82"/>
      <c r="E30" s="82"/>
      <c r="F30" s="82"/>
      <c r="G30" s="82"/>
      <c r="H30" s="82"/>
      <c r="I30" s="82"/>
      <c r="J30" s="82"/>
      <c r="K30" s="82"/>
    </row>
    <row r="31" spans="1:11" s="68" customFormat="1" ht="23.25">
      <c r="A31" s="81">
        <v>29</v>
      </c>
      <c r="B31" s="81">
        <v>29</v>
      </c>
      <c r="C31" s="82"/>
      <c r="D31" s="82"/>
      <c r="E31" s="82"/>
      <c r="F31" s="82"/>
      <c r="G31" s="82"/>
      <c r="H31" s="82"/>
      <c r="I31" s="82"/>
      <c r="J31" s="82"/>
      <c r="K31" s="82"/>
    </row>
    <row r="32" spans="1:11" s="68" customFormat="1" ht="23.25">
      <c r="A32" s="81">
        <v>30</v>
      </c>
      <c r="B32" s="81">
        <v>30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1:11" s="68" customFormat="1" ht="23.25">
      <c r="A33" s="81">
        <v>31</v>
      </c>
      <c r="B33" s="81">
        <v>31</v>
      </c>
      <c r="C33" s="82"/>
      <c r="D33" s="82"/>
      <c r="E33" s="82"/>
      <c r="F33" s="82"/>
      <c r="G33" s="82"/>
      <c r="H33" s="82"/>
      <c r="I33" s="82"/>
      <c r="J33" s="82"/>
      <c r="K33" s="82"/>
    </row>
    <row r="34" spans="1:11" s="68" customFormat="1" ht="23.25">
      <c r="A34" s="81">
        <v>32</v>
      </c>
      <c r="B34" s="81">
        <v>32</v>
      </c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23.25">
      <c r="A35" s="81">
        <v>33</v>
      </c>
      <c r="B35" s="81">
        <v>33</v>
      </c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3.25">
      <c r="A36" s="81">
        <v>34</v>
      </c>
      <c r="B36" s="81">
        <v>34</v>
      </c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23.25">
      <c r="A37" s="81">
        <v>35</v>
      </c>
      <c r="B37" s="81">
        <v>35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23.25">
      <c r="A38" s="81">
        <v>36</v>
      </c>
      <c r="B38" s="81">
        <v>36</v>
      </c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23.25">
      <c r="A39" s="81">
        <v>37</v>
      </c>
      <c r="B39" s="81">
        <v>37</v>
      </c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23.25">
      <c r="A40" s="81">
        <v>38</v>
      </c>
      <c r="B40" s="81">
        <v>38</v>
      </c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23.25">
      <c r="A41" s="81">
        <v>39</v>
      </c>
      <c r="B41" s="81">
        <v>39</v>
      </c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23.25">
      <c r="A42" s="81">
        <v>40</v>
      </c>
      <c r="B42" s="81">
        <v>40</v>
      </c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23.25">
      <c r="A43" s="81">
        <v>41</v>
      </c>
      <c r="B43" s="81">
        <v>41</v>
      </c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23.25">
      <c r="A44" s="81">
        <v>42</v>
      </c>
      <c r="B44" s="81">
        <v>42</v>
      </c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23.25">
      <c r="A45" s="81">
        <v>43</v>
      </c>
      <c r="B45" s="81">
        <v>43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23.25">
      <c r="A46" s="81">
        <v>44</v>
      </c>
      <c r="B46" s="81">
        <v>44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23.25">
      <c r="A47" s="81">
        <v>45</v>
      </c>
      <c r="B47" s="81">
        <v>45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23.25">
      <c r="A48" s="81">
        <v>46</v>
      </c>
      <c r="B48" s="81">
        <v>46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23.25">
      <c r="A49" s="81">
        <v>47</v>
      </c>
      <c r="B49" s="81">
        <v>47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23.25">
      <c r="A50" s="81">
        <v>48</v>
      </c>
      <c r="B50" s="81">
        <v>48</v>
      </c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23.25">
      <c r="A51" s="81">
        <v>49</v>
      </c>
      <c r="B51" s="81">
        <v>49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23.25">
      <c r="A52" s="81">
        <v>50</v>
      </c>
      <c r="B52" s="81">
        <v>50</v>
      </c>
      <c r="C52" s="84"/>
      <c r="D52" s="84"/>
      <c r="E52" s="84"/>
      <c r="F52" s="84"/>
      <c r="G52" s="84"/>
      <c r="H52" s="84"/>
      <c r="I52" s="84"/>
      <c r="J52" s="84"/>
      <c r="K52" s="8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A1572"/>
  <sheetViews>
    <sheetView zoomScaleNormal="10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O11" sqref="O11"/>
    </sheetView>
  </sheetViews>
  <sheetFormatPr defaultColWidth="9" defaultRowHeight="21"/>
  <cols>
    <col min="1" max="1" width="6.7109375" style="1" bestFit="1" customWidth="1"/>
    <col min="2" max="2" width="10.42578125" style="20" hidden="1" customWidth="1"/>
    <col min="3" max="3" width="26.42578125" style="21" hidden="1" customWidth="1"/>
    <col min="4" max="4" width="5" style="21" hidden="1" customWidth="1"/>
    <col min="5" max="5" width="20.85546875" style="21" hidden="1" customWidth="1"/>
    <col min="6" max="6" width="9.28515625" style="13" bestFit="1" customWidth="1"/>
    <col min="7" max="7" width="7.5703125" style="13" bestFit="1" customWidth="1"/>
    <col min="8" max="8" width="10.42578125" style="1" bestFit="1" customWidth="1"/>
    <col min="9" max="9" width="11.7109375" style="1" bestFit="1" customWidth="1"/>
    <col min="10" max="10" width="19.28515625" style="13" bestFit="1" customWidth="1"/>
    <col min="11" max="11" width="10.140625" style="42" bestFit="1" customWidth="1"/>
    <col min="12" max="12" width="30.28515625" style="13" bestFit="1" customWidth="1"/>
    <col min="13" max="13" width="6.28515625" style="1" bestFit="1" customWidth="1"/>
    <col min="14" max="14" width="8.28515625" style="1" bestFit="1" customWidth="1"/>
    <col min="15" max="15" width="10.7109375" style="1" bestFit="1" customWidth="1"/>
    <col min="16" max="16" width="16.7109375" style="30" bestFit="1" customWidth="1"/>
    <col min="17" max="17" width="10.42578125" style="71" customWidth="1"/>
    <col min="18" max="18" width="13.85546875" style="71" bestFit="1" customWidth="1"/>
    <col min="19" max="19" width="13.140625" style="1" bestFit="1" customWidth="1"/>
    <col min="20" max="20" width="8.7109375" style="1" customWidth="1"/>
    <col min="21" max="21" width="10.28515625" style="1" bestFit="1" customWidth="1"/>
    <col min="22" max="22" width="4.42578125" style="1" bestFit="1" customWidth="1"/>
    <col min="23" max="23" width="6.7109375" style="1" bestFit="1" customWidth="1"/>
    <col min="24" max="24" width="10.28515625" style="1" bestFit="1" customWidth="1"/>
    <col min="25" max="25" width="5.28515625" style="1" bestFit="1" customWidth="1"/>
    <col min="26" max="27" width="6.7109375" style="1" bestFit="1" customWidth="1"/>
    <col min="28" max="16384" width="9" style="1"/>
  </cols>
  <sheetData>
    <row r="1" spans="1:27" s="27" customFormat="1" ht="23.25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27" customFormat="1" ht="23.25">
      <c r="A2" s="151" t="str">
        <f>รหัส!A1</f>
        <v>สำนักงานสรรพสามิตภาคที่ 6 สาขาเมือง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s="27" customFormat="1" ht="23.25">
      <c r="A3" s="152" t="str">
        <f>รหัส!G1&amp;"  "&amp;รหัส!I1</f>
        <v>ปีงบประมาณ  2561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s="33" customFormat="1">
      <c r="A4" s="145" t="s">
        <v>0</v>
      </c>
      <c r="B4" s="59" t="s">
        <v>32</v>
      </c>
      <c r="C4" s="59" t="s">
        <v>32</v>
      </c>
      <c r="D4" s="59" t="s">
        <v>32</v>
      </c>
      <c r="E4" s="59" t="s">
        <v>32</v>
      </c>
      <c r="F4" s="147" t="s">
        <v>26</v>
      </c>
      <c r="G4" s="43" t="s">
        <v>5</v>
      </c>
      <c r="H4" s="31" t="s">
        <v>8</v>
      </c>
      <c r="I4" s="43" t="s">
        <v>101</v>
      </c>
      <c r="J4" s="147" t="s">
        <v>121</v>
      </c>
      <c r="K4" s="43" t="s">
        <v>101</v>
      </c>
      <c r="L4" s="147" t="s">
        <v>102</v>
      </c>
      <c r="M4" s="31" t="s">
        <v>6</v>
      </c>
      <c r="N4" s="31" t="s">
        <v>6</v>
      </c>
      <c r="O4" s="31" t="s">
        <v>1</v>
      </c>
      <c r="P4" s="32" t="s">
        <v>128</v>
      </c>
      <c r="Q4" s="32" t="s">
        <v>123</v>
      </c>
      <c r="R4" s="149" t="s">
        <v>124</v>
      </c>
      <c r="S4" s="150"/>
      <c r="T4" s="145" t="s">
        <v>10</v>
      </c>
      <c r="U4" s="143" t="s">
        <v>3</v>
      </c>
      <c r="V4" s="153"/>
      <c r="W4" s="144"/>
      <c r="X4" s="143" t="s">
        <v>9</v>
      </c>
      <c r="Y4" s="153"/>
      <c r="Z4" s="144"/>
      <c r="AA4" s="31" t="s">
        <v>5</v>
      </c>
    </row>
    <row r="5" spans="1:27" s="33" customFormat="1">
      <c r="A5" s="146"/>
      <c r="B5" s="60"/>
      <c r="C5" s="60"/>
      <c r="D5" s="60"/>
      <c r="E5" s="60"/>
      <c r="F5" s="148"/>
      <c r="G5" s="44" t="s">
        <v>127</v>
      </c>
      <c r="H5" s="34" t="s">
        <v>129</v>
      </c>
      <c r="I5" s="69" t="s">
        <v>122</v>
      </c>
      <c r="J5" s="148"/>
      <c r="K5" s="44" t="s">
        <v>27</v>
      </c>
      <c r="L5" s="148"/>
      <c r="M5" s="34" t="s">
        <v>12</v>
      </c>
      <c r="N5" s="34" t="s">
        <v>7</v>
      </c>
      <c r="O5" s="34" t="s">
        <v>34</v>
      </c>
      <c r="P5" s="37" t="s">
        <v>35</v>
      </c>
      <c r="Q5" s="37" t="s">
        <v>35</v>
      </c>
      <c r="R5" s="73" t="s">
        <v>125</v>
      </c>
      <c r="S5" s="73" t="s">
        <v>126</v>
      </c>
      <c r="T5" s="146"/>
      <c r="U5" s="143" t="s">
        <v>4</v>
      </c>
      <c r="V5" s="144"/>
      <c r="W5" s="35" t="s">
        <v>5</v>
      </c>
      <c r="X5" s="143" t="s">
        <v>4</v>
      </c>
      <c r="Y5" s="144"/>
      <c r="Z5" s="36" t="s">
        <v>5</v>
      </c>
      <c r="AA5" s="34" t="s">
        <v>2</v>
      </c>
    </row>
    <row r="6" spans="1:27">
      <c r="A6" s="5">
        <v>1</v>
      </c>
      <c r="B6" s="46" t="str">
        <f t="shared" ref="B6:B69" si="0">F6&amp;H6&amp;K6</f>
        <v/>
      </c>
      <c r="C6" s="21" t="str">
        <f t="shared" ref="C6:C69" si="1">J6&amp;F6&amp;H6&amp;K6</f>
        <v xml:space="preserve"> </v>
      </c>
      <c r="D6" s="21" t="str">
        <f t="shared" ref="D6:D69" si="2">H6&amp;K6</f>
        <v/>
      </c>
      <c r="E6" s="21" t="str">
        <f t="shared" ref="E6:E69" si="3">J6&amp;H6&amp;K6</f>
        <v xml:space="preserve"> </v>
      </c>
      <c r="F6" s="9"/>
      <c r="G6" s="9"/>
      <c r="H6" s="9"/>
      <c r="I6" s="9"/>
      <c r="J6" s="89" t="str">
        <f>IF(I6&gt;0,VLOOKUP(I6,ข้อมูลผู้ประกอบการ!$B$2:$K$1000,2,FALSE),IF(I6=0," "))</f>
        <v xml:space="preserve"> </v>
      </c>
      <c r="K6" s="5"/>
      <c r="L6" s="89" t="str">
        <f>IF(K6&gt;0,VLOOKUP(K6,ชนิดแสตมป์!$A$3:$D$1000,2,FALSE),IF(K6=0," "))</f>
        <v xml:space="preserve"> </v>
      </c>
      <c r="M6" s="5"/>
      <c r="N6" s="95" t="str">
        <f>IF(M6&gt;0,M6*20000,IF(M6=0," "))</f>
        <v xml:space="preserve"> </v>
      </c>
      <c r="O6" s="29"/>
      <c r="P6" s="98" t="str">
        <f>IF(O6&gt;0,N6*O6,IF(O6=0," "))</f>
        <v xml:space="preserve"> </v>
      </c>
      <c r="Q6" s="70">
        <v>0</v>
      </c>
      <c r="R6" s="70"/>
      <c r="S6" s="14"/>
      <c r="T6" s="14"/>
      <c r="U6" s="14"/>
      <c r="V6" s="18"/>
      <c r="W6" s="10"/>
      <c r="X6" s="14"/>
      <c r="Y6" s="18"/>
      <c r="Z6" s="10"/>
      <c r="AA6" s="10"/>
    </row>
    <row r="7" spans="1:27" ht="23.25">
      <c r="A7" s="6">
        <v>2</v>
      </c>
      <c r="B7" s="46" t="str">
        <f t="shared" si="0"/>
        <v/>
      </c>
      <c r="C7" s="21" t="str">
        <f t="shared" si="1"/>
        <v xml:space="preserve"> </v>
      </c>
      <c r="D7" s="21" t="str">
        <f t="shared" si="2"/>
        <v/>
      </c>
      <c r="E7" s="21" t="str">
        <f t="shared" si="3"/>
        <v xml:space="preserve"> </v>
      </c>
      <c r="F7" s="9"/>
      <c r="G7" s="9"/>
      <c r="H7" s="9"/>
      <c r="I7" s="9"/>
      <c r="J7" s="90" t="str">
        <f>IF(I7&gt;0,VLOOKUP(I7,ข้อมูลผู้ประกอบการ!$B$2:$K$1000,2,FALSE),IF(I7=0," "))</f>
        <v xml:space="preserve"> </v>
      </c>
      <c r="K7" s="6"/>
      <c r="L7" s="94" t="str">
        <f>IF(K7&gt;0,VLOOKUP(K7,ชนิดแสตมป์!$A$3:$D$1000,2,FALSE),IF(K7=0," "))</f>
        <v xml:space="preserve"> </v>
      </c>
      <c r="M7" s="6"/>
      <c r="N7" s="96" t="str">
        <f t="shared" ref="N7:N70" si="4">IF(M7&gt;0,M7*20000,IF(M7=0," "))</f>
        <v xml:space="preserve"> </v>
      </c>
      <c r="O7" s="16"/>
      <c r="P7" s="99" t="str">
        <f t="shared" ref="P7:P70" si="5">IF(O7&gt;0,N7*O7,IF(O7=0," "))</f>
        <v xml:space="preserve"> </v>
      </c>
      <c r="Q7" s="72">
        <v>0</v>
      </c>
      <c r="R7" s="72"/>
      <c r="S7" s="4"/>
      <c r="T7" s="4"/>
      <c r="U7" s="4"/>
      <c r="V7" s="4"/>
      <c r="W7" s="4"/>
      <c r="X7" s="4"/>
      <c r="Y7" s="4"/>
      <c r="Z7" s="4"/>
      <c r="AA7" s="4"/>
    </row>
    <row r="8" spans="1:27">
      <c r="A8" s="6">
        <v>3</v>
      </c>
      <c r="B8" s="46" t="str">
        <f t="shared" si="0"/>
        <v/>
      </c>
      <c r="C8" s="21" t="str">
        <f t="shared" si="1"/>
        <v xml:space="preserve"> </v>
      </c>
      <c r="D8" s="21" t="str">
        <f t="shared" si="2"/>
        <v/>
      </c>
      <c r="E8" s="21" t="str">
        <f t="shared" si="3"/>
        <v xml:space="preserve"> </v>
      </c>
      <c r="F8" s="123"/>
      <c r="G8" s="9"/>
      <c r="H8" s="9"/>
      <c r="I8" s="9"/>
      <c r="J8" s="91" t="str">
        <f>IF(I8&gt;0,VLOOKUP(I8,ข้อมูลผู้ประกอบการ!$B$2:$K$1000,2,FALSE),IF(I8=0," "))</f>
        <v xml:space="preserve"> </v>
      </c>
      <c r="K8" s="6"/>
      <c r="L8" s="94" t="str">
        <f>IF(K8&gt;0,VLOOKUP(K8,ชนิดแสตมป์!$A$3:$D$1000,2,FALSE),IF(K8=0," "))</f>
        <v xml:space="preserve"> </v>
      </c>
      <c r="M8" s="6"/>
      <c r="N8" s="96" t="str">
        <f t="shared" si="4"/>
        <v xml:space="preserve"> </v>
      </c>
      <c r="O8" s="16"/>
      <c r="P8" s="99" t="str">
        <f t="shared" si="5"/>
        <v xml:space="preserve"> </v>
      </c>
      <c r="Q8" s="72">
        <v>0</v>
      </c>
      <c r="R8" s="72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6">
        <v>4</v>
      </c>
      <c r="B9" s="46" t="str">
        <f t="shared" si="0"/>
        <v/>
      </c>
      <c r="C9" s="21" t="str">
        <f t="shared" si="1"/>
        <v xml:space="preserve"> </v>
      </c>
      <c r="D9" s="21" t="str">
        <f t="shared" si="2"/>
        <v/>
      </c>
      <c r="E9" s="21" t="str">
        <f t="shared" si="3"/>
        <v xml:space="preserve"> </v>
      </c>
      <c r="F9" s="123"/>
      <c r="G9" s="9"/>
      <c r="H9" s="9"/>
      <c r="I9" s="9"/>
      <c r="J9" s="91" t="str">
        <f>IF(I9&gt;0,VLOOKUP(I9,ข้อมูลผู้ประกอบการ!$B$2:$K$1000,2,FALSE),IF(I9=0," "))</f>
        <v xml:space="preserve"> </v>
      </c>
      <c r="K9" s="6"/>
      <c r="L9" s="94" t="str">
        <f>IF(K9&gt;0,VLOOKUP(K9,ชนิดแสตมป์!$A$3:$D$1000,2,FALSE),IF(K9=0," "))</f>
        <v xml:space="preserve"> </v>
      </c>
      <c r="M9" s="6"/>
      <c r="N9" s="96" t="str">
        <f t="shared" si="4"/>
        <v xml:space="preserve"> </v>
      </c>
      <c r="O9" s="16"/>
      <c r="P9" s="99" t="str">
        <f t="shared" si="5"/>
        <v xml:space="preserve"> </v>
      </c>
      <c r="Q9" s="72">
        <v>0</v>
      </c>
      <c r="R9" s="72"/>
      <c r="S9" s="4"/>
      <c r="T9" s="4"/>
      <c r="U9" s="4"/>
      <c r="V9" s="4"/>
      <c r="W9" s="4"/>
      <c r="X9" s="4"/>
      <c r="Y9" s="4"/>
      <c r="Z9" s="4"/>
      <c r="AA9" s="4"/>
    </row>
    <row r="10" spans="1:27">
      <c r="A10" s="6">
        <v>5</v>
      </c>
      <c r="B10" s="46" t="str">
        <f t="shared" si="0"/>
        <v/>
      </c>
      <c r="C10" s="21" t="str">
        <f t="shared" si="1"/>
        <v xml:space="preserve"> </v>
      </c>
      <c r="D10" s="21" t="str">
        <f t="shared" si="2"/>
        <v/>
      </c>
      <c r="E10" s="21" t="str">
        <f t="shared" si="3"/>
        <v xml:space="preserve"> </v>
      </c>
      <c r="F10" s="123"/>
      <c r="G10" s="9"/>
      <c r="H10" s="9"/>
      <c r="I10" s="9"/>
      <c r="J10" s="91" t="str">
        <f>IF(I10&gt;0,VLOOKUP(I10,ข้อมูลผู้ประกอบการ!$B$2:$K$1000,2,FALSE),IF(I10=0," "))</f>
        <v xml:space="preserve"> </v>
      </c>
      <c r="K10" s="6"/>
      <c r="L10" s="94" t="str">
        <f>IF(K10&gt;0,VLOOKUP(K10,ชนิดแสตมป์!$A$3:$D$1000,2,FALSE),IF(K10=0," "))</f>
        <v xml:space="preserve"> </v>
      </c>
      <c r="M10" s="28"/>
      <c r="N10" s="96" t="str">
        <f t="shared" si="4"/>
        <v xml:space="preserve"> </v>
      </c>
      <c r="O10" s="16"/>
      <c r="P10" s="99" t="str">
        <f t="shared" si="5"/>
        <v xml:space="preserve"> </v>
      </c>
      <c r="Q10" s="72">
        <v>0</v>
      </c>
      <c r="R10" s="72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A11" s="6">
        <v>6</v>
      </c>
      <c r="B11" s="46" t="str">
        <f t="shared" si="0"/>
        <v/>
      </c>
      <c r="C11" s="21" t="str">
        <f t="shared" si="1"/>
        <v xml:space="preserve"> </v>
      </c>
      <c r="D11" s="21" t="str">
        <f t="shared" si="2"/>
        <v/>
      </c>
      <c r="E11" s="21" t="str">
        <f t="shared" si="3"/>
        <v xml:space="preserve"> </v>
      </c>
      <c r="F11" s="123"/>
      <c r="G11" s="9"/>
      <c r="H11" s="9"/>
      <c r="I11" s="9"/>
      <c r="J11" s="91" t="str">
        <f>IF(I11&gt;0,VLOOKUP(I11,ข้อมูลผู้ประกอบการ!$B$2:$K$1000,2,FALSE),IF(I11=0," "))</f>
        <v xml:space="preserve"> </v>
      </c>
      <c r="K11" s="6"/>
      <c r="L11" s="94" t="str">
        <f>IF(K11&gt;0,VLOOKUP(K11,ชนิดแสตมป์!$A$3:$D$1000,2,FALSE),IF(K11=0," "))</f>
        <v xml:space="preserve"> </v>
      </c>
      <c r="M11" s="6"/>
      <c r="N11" s="96" t="str">
        <f t="shared" si="4"/>
        <v xml:space="preserve"> </v>
      </c>
      <c r="O11" s="16"/>
      <c r="P11" s="99" t="str">
        <f t="shared" si="5"/>
        <v xml:space="preserve"> </v>
      </c>
      <c r="Q11" s="72">
        <v>0</v>
      </c>
      <c r="R11" s="72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A12" s="6">
        <v>7</v>
      </c>
      <c r="B12" s="46" t="str">
        <f t="shared" si="0"/>
        <v/>
      </c>
      <c r="C12" s="21" t="str">
        <f t="shared" si="1"/>
        <v xml:space="preserve"> </v>
      </c>
      <c r="D12" s="21" t="str">
        <f t="shared" si="2"/>
        <v/>
      </c>
      <c r="E12" s="21" t="str">
        <f t="shared" si="3"/>
        <v xml:space="preserve"> </v>
      </c>
      <c r="F12" s="123"/>
      <c r="G12" s="9"/>
      <c r="H12" s="9"/>
      <c r="I12" s="9"/>
      <c r="J12" s="91" t="str">
        <f>IF(I12&gt;0,VLOOKUP(I12,ข้อมูลผู้ประกอบการ!$B$2:$K$1000,2,FALSE),IF(I12=0," "))</f>
        <v xml:space="preserve"> </v>
      </c>
      <c r="K12" s="6"/>
      <c r="L12" s="94" t="str">
        <f>IF(K12&gt;0,VLOOKUP(K12,ชนิดแสตมป์!$A$3:$D$1000,2,FALSE),IF(K12=0," "))</f>
        <v xml:space="preserve"> </v>
      </c>
      <c r="M12" s="6"/>
      <c r="N12" s="96" t="str">
        <f t="shared" si="4"/>
        <v xml:space="preserve"> </v>
      </c>
      <c r="O12" s="16"/>
      <c r="P12" s="99" t="str">
        <f t="shared" si="5"/>
        <v xml:space="preserve"> </v>
      </c>
      <c r="Q12" s="72">
        <v>0</v>
      </c>
      <c r="R12" s="72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A13" s="6">
        <v>8</v>
      </c>
      <c r="B13" s="46" t="str">
        <f t="shared" si="0"/>
        <v/>
      </c>
      <c r="C13" s="21" t="str">
        <f t="shared" si="1"/>
        <v xml:space="preserve"> </v>
      </c>
      <c r="D13" s="21" t="str">
        <f t="shared" si="2"/>
        <v/>
      </c>
      <c r="E13" s="21" t="str">
        <f t="shared" si="3"/>
        <v xml:space="preserve"> </v>
      </c>
      <c r="F13" s="123"/>
      <c r="G13" s="9"/>
      <c r="H13" s="9"/>
      <c r="I13" s="9"/>
      <c r="J13" s="91" t="str">
        <f>IF(I13&gt;0,VLOOKUP(I13,ข้อมูลผู้ประกอบการ!$B$2:$K$1000,2,FALSE),IF(I13=0," "))</f>
        <v xml:space="preserve"> </v>
      </c>
      <c r="K13" s="6"/>
      <c r="L13" s="94" t="str">
        <f>IF(K13&gt;0,VLOOKUP(K13,ชนิดแสตมป์!$A$3:$D$1000,2,FALSE),IF(K13=0," "))</f>
        <v xml:space="preserve"> </v>
      </c>
      <c r="M13" s="6"/>
      <c r="N13" s="96" t="str">
        <f t="shared" si="4"/>
        <v xml:space="preserve"> </v>
      </c>
      <c r="O13" s="16"/>
      <c r="P13" s="99" t="str">
        <f t="shared" si="5"/>
        <v xml:space="preserve"> </v>
      </c>
      <c r="Q13" s="72">
        <v>0</v>
      </c>
      <c r="R13" s="72"/>
      <c r="S13" s="4"/>
      <c r="T13" s="4"/>
      <c r="U13" s="4"/>
      <c r="V13" s="4"/>
      <c r="W13" s="4"/>
      <c r="X13" s="4"/>
      <c r="Y13" s="4"/>
      <c r="Z13" s="4"/>
      <c r="AA13" s="4"/>
    </row>
    <row r="14" spans="1:27" ht="21" hidden="1" customHeight="1">
      <c r="A14" s="6">
        <v>9</v>
      </c>
      <c r="B14" s="46" t="str">
        <f t="shared" si="0"/>
        <v/>
      </c>
      <c r="C14" s="21" t="str">
        <f t="shared" si="1"/>
        <v xml:space="preserve"> </v>
      </c>
      <c r="D14" s="21" t="str">
        <f t="shared" si="2"/>
        <v/>
      </c>
      <c r="E14" s="21" t="str">
        <f t="shared" si="3"/>
        <v xml:space="preserve"> </v>
      </c>
      <c r="F14" s="123"/>
      <c r="G14" s="9"/>
      <c r="H14" s="9"/>
      <c r="I14" s="9"/>
      <c r="J14" s="91" t="str">
        <f>IF(I14&gt;0,VLOOKUP(I14,ข้อมูลผู้ประกอบการ!$B$2:$K$1000,2,FALSE),IF(I14=0," "))</f>
        <v xml:space="preserve"> </v>
      </c>
      <c r="K14" s="6"/>
      <c r="L14" s="92" t="str">
        <f>IF(K14&gt;0,VLOOKUP(K14,ชนิดแสตมป์!$A$3:$D$1000,2,FALSE),IF(K14=0," "))</f>
        <v xml:space="preserve"> </v>
      </c>
      <c r="M14" s="6"/>
      <c r="N14" s="96" t="str">
        <f t="shared" si="4"/>
        <v xml:space="preserve"> </v>
      </c>
      <c r="O14" s="16"/>
      <c r="P14" s="99" t="str">
        <f t="shared" si="5"/>
        <v xml:space="preserve"> </v>
      </c>
      <c r="Q14" s="72">
        <v>0</v>
      </c>
      <c r="R14" s="72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A15" s="6">
        <v>10</v>
      </c>
      <c r="B15" s="46" t="str">
        <f t="shared" si="0"/>
        <v/>
      </c>
      <c r="C15" s="21" t="str">
        <f t="shared" si="1"/>
        <v xml:space="preserve"> </v>
      </c>
      <c r="D15" s="21" t="str">
        <f t="shared" si="2"/>
        <v/>
      </c>
      <c r="E15" s="21" t="str">
        <f t="shared" si="3"/>
        <v xml:space="preserve"> </v>
      </c>
      <c r="F15" s="123"/>
      <c r="G15" s="9"/>
      <c r="H15" s="9"/>
      <c r="I15" s="9"/>
      <c r="J15" s="91" t="str">
        <f>IF(I15&gt;0,VLOOKUP(I15,ข้อมูลผู้ประกอบการ!$B$2:$K$1000,2,FALSE),IF(I15=0," "))</f>
        <v xml:space="preserve"> </v>
      </c>
      <c r="K15" s="6"/>
      <c r="L15" s="94" t="str">
        <f>IF(K15&gt;0,VLOOKUP(K15,ชนิดแสตมป์!$A$3:$D$1000,2,FALSE),IF(K15=0," "))</f>
        <v xml:space="preserve"> </v>
      </c>
      <c r="M15" s="6"/>
      <c r="N15" s="96" t="str">
        <f t="shared" si="4"/>
        <v xml:space="preserve"> </v>
      </c>
      <c r="O15" s="16"/>
      <c r="P15" s="99" t="str">
        <f t="shared" si="5"/>
        <v xml:space="preserve"> </v>
      </c>
      <c r="Q15" s="72">
        <v>0</v>
      </c>
      <c r="R15" s="72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A16" s="6">
        <v>11</v>
      </c>
      <c r="B16" s="46" t="str">
        <f t="shared" si="0"/>
        <v/>
      </c>
      <c r="C16" s="21" t="str">
        <f t="shared" si="1"/>
        <v xml:space="preserve"> </v>
      </c>
      <c r="D16" s="21" t="str">
        <f t="shared" si="2"/>
        <v/>
      </c>
      <c r="E16" s="21" t="str">
        <f t="shared" si="3"/>
        <v xml:space="preserve"> </v>
      </c>
      <c r="F16" s="123"/>
      <c r="G16" s="9"/>
      <c r="H16" s="9"/>
      <c r="I16" s="9"/>
      <c r="J16" s="91" t="str">
        <f>IF(I16&gt;0,VLOOKUP(I16,ข้อมูลผู้ประกอบการ!$B$2:$K$1000,2,FALSE),IF(I16=0," "))</f>
        <v xml:space="preserve"> </v>
      </c>
      <c r="K16" s="6"/>
      <c r="L16" s="94" t="str">
        <f>IF(K16&gt;0,VLOOKUP(K16,ชนิดแสตมป์!$A$3:$D$1000,2,FALSE),IF(K16=0," "))</f>
        <v xml:space="preserve"> </v>
      </c>
      <c r="M16" s="6"/>
      <c r="N16" s="96" t="str">
        <f t="shared" si="4"/>
        <v xml:space="preserve"> </v>
      </c>
      <c r="O16" s="16"/>
      <c r="P16" s="99" t="str">
        <f t="shared" si="5"/>
        <v xml:space="preserve"> </v>
      </c>
      <c r="Q16" s="72">
        <v>0</v>
      </c>
      <c r="R16" s="72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A17" s="6">
        <v>12</v>
      </c>
      <c r="B17" s="46" t="str">
        <f t="shared" si="0"/>
        <v/>
      </c>
      <c r="C17" s="21" t="str">
        <f t="shared" si="1"/>
        <v xml:space="preserve"> </v>
      </c>
      <c r="D17" s="21" t="str">
        <f t="shared" si="2"/>
        <v/>
      </c>
      <c r="E17" s="21" t="str">
        <f t="shared" si="3"/>
        <v xml:space="preserve"> </v>
      </c>
      <c r="F17" s="123"/>
      <c r="G17" s="9"/>
      <c r="H17" s="9"/>
      <c r="I17" s="9"/>
      <c r="J17" s="91" t="str">
        <f>IF(I17&gt;0,VLOOKUP(I17,ข้อมูลผู้ประกอบการ!$B$2:$K$1000,2,FALSE),IF(I17=0," "))</f>
        <v xml:space="preserve"> </v>
      </c>
      <c r="K17" s="6"/>
      <c r="L17" s="94" t="str">
        <f>IF(K17&gt;0,VLOOKUP(K17,ชนิดแสตมป์!$A$3:$D$1000,2,FALSE),IF(K17=0," "))</f>
        <v xml:space="preserve"> </v>
      </c>
      <c r="M17" s="6"/>
      <c r="N17" s="96" t="str">
        <f t="shared" si="4"/>
        <v xml:space="preserve"> </v>
      </c>
      <c r="O17" s="16"/>
      <c r="P17" s="99" t="str">
        <f t="shared" si="5"/>
        <v xml:space="preserve"> </v>
      </c>
      <c r="Q17" s="72">
        <v>0</v>
      </c>
      <c r="R17" s="72"/>
      <c r="S17" s="4"/>
      <c r="T17" s="4"/>
      <c r="U17" s="4"/>
      <c r="V17" s="4"/>
      <c r="W17" s="4"/>
      <c r="X17" s="4"/>
      <c r="Y17" s="4"/>
      <c r="Z17" s="4"/>
      <c r="AA17" s="4"/>
    </row>
    <row r="18" spans="1:27">
      <c r="A18" s="6">
        <v>13</v>
      </c>
      <c r="B18" s="46" t="str">
        <f t="shared" si="0"/>
        <v/>
      </c>
      <c r="C18" s="21" t="str">
        <f t="shared" si="1"/>
        <v xml:space="preserve"> </v>
      </c>
      <c r="D18" s="21" t="str">
        <f t="shared" si="2"/>
        <v/>
      </c>
      <c r="E18" s="21" t="str">
        <f t="shared" si="3"/>
        <v xml:space="preserve"> </v>
      </c>
      <c r="F18" s="123"/>
      <c r="G18" s="9"/>
      <c r="H18" s="9"/>
      <c r="I18" s="9"/>
      <c r="J18" s="91" t="str">
        <f>IF(I18&gt;0,VLOOKUP(I18,ข้อมูลผู้ประกอบการ!$B$2:$K$1000,2,FALSE),IF(I18=0," "))</f>
        <v xml:space="preserve"> </v>
      </c>
      <c r="K18" s="6"/>
      <c r="L18" s="94" t="str">
        <f>IF(K18&gt;0,VLOOKUP(K18,ชนิดแสตมป์!$A$3:$D$1000,2,FALSE),IF(K18=0," "))</f>
        <v xml:space="preserve"> </v>
      </c>
      <c r="M18" s="6"/>
      <c r="N18" s="96" t="str">
        <f t="shared" si="4"/>
        <v xml:space="preserve"> </v>
      </c>
      <c r="O18" s="16"/>
      <c r="P18" s="99" t="str">
        <f t="shared" si="5"/>
        <v xml:space="preserve"> </v>
      </c>
      <c r="Q18" s="72">
        <v>0</v>
      </c>
      <c r="R18" s="72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6">
        <v>14</v>
      </c>
      <c r="B19" s="46" t="str">
        <f t="shared" si="0"/>
        <v/>
      </c>
      <c r="C19" s="21" t="str">
        <f t="shared" si="1"/>
        <v xml:space="preserve"> </v>
      </c>
      <c r="D19" s="21" t="str">
        <f t="shared" si="2"/>
        <v/>
      </c>
      <c r="E19" s="21" t="str">
        <f t="shared" si="3"/>
        <v xml:space="preserve"> </v>
      </c>
      <c r="F19" s="11"/>
      <c r="G19" s="11"/>
      <c r="H19" s="6"/>
      <c r="I19" s="6"/>
      <c r="J19" s="92" t="str">
        <f>IF(I19&gt;0,VLOOKUP(I19,ข้อมูลผู้ประกอบการ!$B$2:$K$1000,2,FALSE),IF(I19=0," "))</f>
        <v xml:space="preserve"> </v>
      </c>
      <c r="K19" s="6"/>
      <c r="L19" s="92" t="str">
        <f>IF(K19&gt;0,VLOOKUP(K19,ชนิดแสตมป์!$A$3:$D$1000,2,FALSE),IF(K19=0," "))</f>
        <v xml:space="preserve"> </v>
      </c>
      <c r="M19" s="6"/>
      <c r="N19" s="96" t="str">
        <f t="shared" si="4"/>
        <v xml:space="preserve"> </v>
      </c>
      <c r="O19" s="16"/>
      <c r="P19" s="99" t="str">
        <f t="shared" si="5"/>
        <v xml:space="preserve"> </v>
      </c>
      <c r="Q19" s="72">
        <v>0</v>
      </c>
      <c r="R19" s="72"/>
      <c r="S19" s="4"/>
      <c r="T19" s="4"/>
      <c r="U19" s="4"/>
      <c r="V19" s="4"/>
      <c r="W19" s="4"/>
      <c r="X19" s="4"/>
      <c r="Y19" s="4"/>
      <c r="Z19" s="4"/>
      <c r="AA19" s="4"/>
    </row>
    <row r="20" spans="1:27">
      <c r="A20" s="6">
        <v>15</v>
      </c>
      <c r="B20" s="46" t="str">
        <f t="shared" si="0"/>
        <v/>
      </c>
      <c r="C20" s="21" t="str">
        <f t="shared" si="1"/>
        <v xml:space="preserve"> </v>
      </c>
      <c r="D20" s="21" t="str">
        <f t="shared" si="2"/>
        <v/>
      </c>
      <c r="E20" s="21" t="str">
        <f t="shared" si="3"/>
        <v xml:space="preserve"> </v>
      </c>
      <c r="F20" s="11"/>
      <c r="G20" s="11"/>
      <c r="H20" s="6"/>
      <c r="I20" s="6"/>
      <c r="J20" s="92" t="str">
        <f>IF(I20&gt;0,VLOOKUP(I20,ข้อมูลผู้ประกอบการ!$B$2:$K$1000,2,FALSE),IF(I20=0," "))</f>
        <v xml:space="preserve"> </v>
      </c>
      <c r="K20" s="6"/>
      <c r="L20" s="92" t="str">
        <f>IF(K20&gt;0,VLOOKUP(K20,ชนิดแสตมป์!$A$3:$D$1000,2,FALSE),IF(K20=0," "))</f>
        <v xml:space="preserve"> </v>
      </c>
      <c r="M20" s="6"/>
      <c r="N20" s="96" t="str">
        <f t="shared" si="4"/>
        <v xml:space="preserve"> </v>
      </c>
      <c r="O20" s="16"/>
      <c r="P20" s="99" t="str">
        <f t="shared" si="5"/>
        <v xml:space="preserve"> </v>
      </c>
      <c r="Q20" s="72">
        <v>0</v>
      </c>
      <c r="R20" s="72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6">
        <v>16</v>
      </c>
      <c r="B21" s="46" t="str">
        <f t="shared" si="0"/>
        <v/>
      </c>
      <c r="C21" s="21" t="str">
        <f t="shared" si="1"/>
        <v xml:space="preserve"> </v>
      </c>
      <c r="D21" s="21" t="str">
        <f t="shared" si="2"/>
        <v/>
      </c>
      <c r="E21" s="21" t="str">
        <f t="shared" si="3"/>
        <v xml:space="preserve"> </v>
      </c>
      <c r="F21" s="11"/>
      <c r="G21" s="11"/>
      <c r="H21" s="6"/>
      <c r="I21" s="6"/>
      <c r="J21" s="92" t="str">
        <f>IF(I21&gt;0,VLOOKUP(I21,ข้อมูลผู้ประกอบการ!$B$2:$K$1000,2,FALSE),IF(I21=0," "))</f>
        <v xml:space="preserve"> </v>
      </c>
      <c r="K21" s="6"/>
      <c r="L21" s="92" t="str">
        <f>IF(K21&gt;0,VLOOKUP(K21,ชนิดแสตมป์!$A$3:$D$1000,2,FALSE),IF(K21=0," "))</f>
        <v xml:space="preserve"> </v>
      </c>
      <c r="M21" s="6"/>
      <c r="N21" s="96" t="str">
        <f t="shared" si="4"/>
        <v xml:space="preserve"> </v>
      </c>
      <c r="O21" s="16"/>
      <c r="P21" s="99" t="str">
        <f t="shared" si="5"/>
        <v xml:space="preserve"> </v>
      </c>
      <c r="Q21" s="72">
        <v>0</v>
      </c>
      <c r="R21" s="72"/>
      <c r="S21" s="4"/>
      <c r="T21" s="4"/>
      <c r="U21" s="4"/>
      <c r="V21" s="4"/>
      <c r="W21" s="4"/>
      <c r="X21" s="4"/>
      <c r="Y21" s="4"/>
      <c r="Z21" s="4"/>
      <c r="AA21" s="4"/>
    </row>
    <row r="22" spans="1:27" ht="21" hidden="1" customHeight="1">
      <c r="A22" s="6">
        <v>17</v>
      </c>
      <c r="B22" s="46" t="str">
        <f t="shared" si="0"/>
        <v/>
      </c>
      <c r="C22" s="21" t="str">
        <f t="shared" si="1"/>
        <v xml:space="preserve"> </v>
      </c>
      <c r="D22" s="21" t="str">
        <f t="shared" si="2"/>
        <v/>
      </c>
      <c r="E22" s="21" t="str">
        <f t="shared" si="3"/>
        <v xml:space="preserve"> </v>
      </c>
      <c r="F22" s="11"/>
      <c r="G22" s="11"/>
      <c r="H22" s="6"/>
      <c r="I22" s="6"/>
      <c r="J22" s="92" t="str">
        <f>IF(I22&gt;0,VLOOKUP(I22,ข้อมูลผู้ประกอบการ!$B$2:$K$1000,2,FALSE),IF(I22=0," "))</f>
        <v xml:space="preserve"> </v>
      </c>
      <c r="K22" s="6"/>
      <c r="L22" s="92" t="str">
        <f>IF(K22&gt;0,VLOOKUP(K22,ชนิดแสตมป์!$A$3:$D$1000,2,FALSE),IF(K22=0," "))</f>
        <v xml:space="preserve"> </v>
      </c>
      <c r="M22" s="6"/>
      <c r="N22" s="96" t="str">
        <f t="shared" si="4"/>
        <v xml:space="preserve"> </v>
      </c>
      <c r="O22" s="16"/>
      <c r="P22" s="99" t="str">
        <f t="shared" si="5"/>
        <v xml:space="preserve"> </v>
      </c>
      <c r="Q22" s="72">
        <v>0</v>
      </c>
      <c r="R22" s="72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6">
        <v>18</v>
      </c>
      <c r="B23" s="46" t="str">
        <f t="shared" si="0"/>
        <v/>
      </c>
      <c r="C23" s="21" t="str">
        <f t="shared" si="1"/>
        <v xml:space="preserve"> </v>
      </c>
      <c r="D23" s="21" t="str">
        <f t="shared" si="2"/>
        <v/>
      </c>
      <c r="E23" s="21" t="str">
        <f t="shared" si="3"/>
        <v xml:space="preserve"> </v>
      </c>
      <c r="F23" s="11"/>
      <c r="G23" s="11"/>
      <c r="H23" s="6"/>
      <c r="I23" s="6"/>
      <c r="J23" s="92" t="str">
        <f>IF(I23&gt;0,VLOOKUP(I23,ข้อมูลผู้ประกอบการ!$B$2:$K$1000,2,FALSE),IF(I23=0," "))</f>
        <v xml:space="preserve"> </v>
      </c>
      <c r="K23" s="6"/>
      <c r="L23" s="92" t="str">
        <f>IF(K23&gt;0,VLOOKUP(K23,ชนิดแสตมป์!$A$3:$D$1000,2,FALSE),IF(K23=0," "))</f>
        <v xml:space="preserve"> </v>
      </c>
      <c r="M23" s="6"/>
      <c r="N23" s="96" t="str">
        <f t="shared" si="4"/>
        <v xml:space="preserve"> </v>
      </c>
      <c r="O23" s="16"/>
      <c r="P23" s="99" t="str">
        <f t="shared" si="5"/>
        <v xml:space="preserve"> </v>
      </c>
      <c r="Q23" s="72">
        <v>0</v>
      </c>
      <c r="R23" s="72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6">
        <v>19</v>
      </c>
      <c r="B24" s="46" t="str">
        <f t="shared" si="0"/>
        <v/>
      </c>
      <c r="C24" s="21" t="str">
        <f t="shared" si="1"/>
        <v xml:space="preserve"> </v>
      </c>
      <c r="D24" s="21" t="str">
        <f t="shared" si="2"/>
        <v/>
      </c>
      <c r="E24" s="21" t="str">
        <f t="shared" si="3"/>
        <v xml:space="preserve"> </v>
      </c>
      <c r="F24" s="11"/>
      <c r="G24" s="11"/>
      <c r="H24" s="6"/>
      <c r="I24" s="6"/>
      <c r="J24" s="92" t="str">
        <f>IF(I24&gt;0,VLOOKUP(I24,ข้อมูลผู้ประกอบการ!$B$2:$K$1000,2,FALSE),IF(I24=0," "))</f>
        <v xml:space="preserve"> </v>
      </c>
      <c r="K24" s="6"/>
      <c r="L24" s="92" t="str">
        <f>IF(K24&gt;0,VLOOKUP(K24,ชนิดแสตมป์!$A$3:$D$1000,2,FALSE),IF(K24=0," "))</f>
        <v xml:space="preserve"> </v>
      </c>
      <c r="M24" s="6"/>
      <c r="N24" s="96" t="str">
        <f t="shared" si="4"/>
        <v xml:space="preserve"> </v>
      </c>
      <c r="O24" s="16"/>
      <c r="P24" s="99" t="str">
        <f t="shared" si="5"/>
        <v xml:space="preserve"> </v>
      </c>
      <c r="Q24" s="72">
        <v>0</v>
      </c>
      <c r="R24" s="72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6">
        <v>20</v>
      </c>
      <c r="B25" s="46" t="str">
        <f t="shared" si="0"/>
        <v/>
      </c>
      <c r="C25" s="21" t="str">
        <f t="shared" si="1"/>
        <v xml:space="preserve"> </v>
      </c>
      <c r="D25" s="21" t="str">
        <f t="shared" si="2"/>
        <v/>
      </c>
      <c r="E25" s="21" t="str">
        <f t="shared" si="3"/>
        <v xml:space="preserve"> </v>
      </c>
      <c r="F25" s="11"/>
      <c r="G25" s="11"/>
      <c r="H25" s="6"/>
      <c r="I25" s="6"/>
      <c r="J25" s="92" t="str">
        <f>IF(I25&gt;0,VLOOKUP(I25,ข้อมูลผู้ประกอบการ!$B$2:$K$1000,2,FALSE),IF(I25=0," "))</f>
        <v xml:space="preserve"> </v>
      </c>
      <c r="K25" s="6"/>
      <c r="L25" s="92" t="str">
        <f>IF(K25&gt;0,VLOOKUP(K25,ชนิดแสตมป์!$A$3:$D$1000,2,FALSE),IF(K25=0," "))</f>
        <v xml:space="preserve"> </v>
      </c>
      <c r="M25" s="6"/>
      <c r="N25" s="96" t="str">
        <f t="shared" si="4"/>
        <v xml:space="preserve"> </v>
      </c>
      <c r="O25" s="16"/>
      <c r="P25" s="99" t="str">
        <f t="shared" si="5"/>
        <v xml:space="preserve"> </v>
      </c>
      <c r="Q25" s="72">
        <v>0</v>
      </c>
      <c r="R25" s="72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6">
        <v>21</v>
      </c>
      <c r="B26" s="46" t="str">
        <f t="shared" si="0"/>
        <v/>
      </c>
      <c r="C26" s="21" t="str">
        <f t="shared" si="1"/>
        <v xml:space="preserve"> </v>
      </c>
      <c r="D26" s="21" t="str">
        <f t="shared" si="2"/>
        <v/>
      </c>
      <c r="E26" s="21" t="str">
        <f t="shared" si="3"/>
        <v xml:space="preserve"> </v>
      </c>
      <c r="F26" s="11"/>
      <c r="G26" s="11"/>
      <c r="H26" s="6"/>
      <c r="I26" s="6"/>
      <c r="J26" s="92" t="str">
        <f>IF(I26&gt;0,VLOOKUP(I26,ข้อมูลผู้ประกอบการ!$B$2:$K$1000,2,FALSE),IF(I26=0," "))</f>
        <v xml:space="preserve"> </v>
      </c>
      <c r="K26" s="6"/>
      <c r="L26" s="92" t="str">
        <f>IF(K26&gt;0,VLOOKUP(K26,ชนิดแสตมป์!$A$3:$D$1000,2,FALSE),IF(K26=0," "))</f>
        <v xml:space="preserve"> </v>
      </c>
      <c r="M26" s="6"/>
      <c r="N26" s="96" t="str">
        <f t="shared" si="4"/>
        <v xml:space="preserve"> </v>
      </c>
      <c r="O26" s="16"/>
      <c r="P26" s="99" t="str">
        <f t="shared" si="5"/>
        <v xml:space="preserve"> </v>
      </c>
      <c r="Q26" s="72">
        <v>0</v>
      </c>
      <c r="R26" s="72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6">
        <v>22</v>
      </c>
      <c r="B27" s="46" t="str">
        <f t="shared" si="0"/>
        <v/>
      </c>
      <c r="C27" s="21" t="str">
        <f t="shared" si="1"/>
        <v xml:space="preserve"> </v>
      </c>
      <c r="D27" s="21" t="str">
        <f t="shared" si="2"/>
        <v/>
      </c>
      <c r="E27" s="21" t="str">
        <f t="shared" si="3"/>
        <v xml:space="preserve"> </v>
      </c>
      <c r="F27" s="11"/>
      <c r="G27" s="11"/>
      <c r="H27" s="6"/>
      <c r="I27" s="6"/>
      <c r="J27" s="92" t="str">
        <f>IF(I27&gt;0,VLOOKUP(I27,ข้อมูลผู้ประกอบการ!$B$2:$K$1000,2,FALSE),IF(I27=0," "))</f>
        <v xml:space="preserve"> </v>
      </c>
      <c r="K27" s="6"/>
      <c r="L27" s="92" t="str">
        <f>IF(K27&gt;0,VLOOKUP(K27,ชนิดแสตมป์!$A$3:$D$1000,2,FALSE),IF(K27=0," "))</f>
        <v xml:space="preserve"> </v>
      </c>
      <c r="M27" s="6"/>
      <c r="N27" s="96" t="str">
        <f t="shared" si="4"/>
        <v xml:space="preserve"> </v>
      </c>
      <c r="O27" s="16"/>
      <c r="P27" s="99" t="str">
        <f t="shared" si="5"/>
        <v xml:space="preserve"> </v>
      </c>
      <c r="Q27" s="72">
        <v>0</v>
      </c>
      <c r="R27" s="72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6">
        <v>23</v>
      </c>
      <c r="B28" s="46" t="str">
        <f t="shared" si="0"/>
        <v/>
      </c>
      <c r="C28" s="21" t="str">
        <f t="shared" si="1"/>
        <v xml:space="preserve"> </v>
      </c>
      <c r="D28" s="21" t="str">
        <f t="shared" si="2"/>
        <v/>
      </c>
      <c r="E28" s="21" t="str">
        <f t="shared" si="3"/>
        <v xml:space="preserve"> </v>
      </c>
      <c r="F28" s="11"/>
      <c r="G28" s="11"/>
      <c r="H28" s="6"/>
      <c r="I28" s="6"/>
      <c r="J28" s="92" t="str">
        <f>IF(I28&gt;0,VLOOKUP(I28,ข้อมูลผู้ประกอบการ!$B$2:$K$1000,2,FALSE),IF(I28=0," "))</f>
        <v xml:space="preserve"> </v>
      </c>
      <c r="K28" s="6"/>
      <c r="L28" s="92" t="str">
        <f>IF(K28&gt;0,VLOOKUP(K28,ชนิดแสตมป์!$A$3:$D$1000,2,FALSE),IF(K28=0," "))</f>
        <v xml:space="preserve"> </v>
      </c>
      <c r="M28" s="6"/>
      <c r="N28" s="96" t="str">
        <f t="shared" si="4"/>
        <v xml:space="preserve"> </v>
      </c>
      <c r="O28" s="16"/>
      <c r="P28" s="99" t="str">
        <f t="shared" si="5"/>
        <v xml:space="preserve"> </v>
      </c>
      <c r="Q28" s="72">
        <v>0</v>
      </c>
      <c r="R28" s="72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6">
        <v>24</v>
      </c>
      <c r="B29" s="46" t="str">
        <f t="shared" si="0"/>
        <v/>
      </c>
      <c r="C29" s="21" t="str">
        <f t="shared" si="1"/>
        <v xml:space="preserve"> </v>
      </c>
      <c r="D29" s="21" t="str">
        <f t="shared" si="2"/>
        <v/>
      </c>
      <c r="E29" s="21" t="str">
        <f t="shared" si="3"/>
        <v xml:space="preserve"> </v>
      </c>
      <c r="F29" s="11"/>
      <c r="G29" s="11"/>
      <c r="H29" s="6"/>
      <c r="I29" s="6"/>
      <c r="J29" s="92" t="str">
        <f>IF(I29&gt;0,VLOOKUP(I29,ข้อมูลผู้ประกอบการ!$B$2:$K$1000,2,FALSE),IF(I29=0," "))</f>
        <v xml:space="preserve"> </v>
      </c>
      <c r="K29" s="6"/>
      <c r="L29" s="92" t="str">
        <f>IF(K29&gt;0,VLOOKUP(K29,ชนิดแสตมป์!$A$3:$D$1000,2,FALSE),IF(K29=0," "))</f>
        <v xml:space="preserve"> </v>
      </c>
      <c r="M29" s="6"/>
      <c r="N29" s="96" t="str">
        <f t="shared" si="4"/>
        <v xml:space="preserve"> </v>
      </c>
      <c r="O29" s="16"/>
      <c r="P29" s="99" t="str">
        <f t="shared" si="5"/>
        <v xml:space="preserve"> </v>
      </c>
      <c r="Q29" s="72">
        <v>0</v>
      </c>
      <c r="R29" s="72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6">
        <v>25</v>
      </c>
      <c r="B30" s="46" t="str">
        <f t="shared" si="0"/>
        <v/>
      </c>
      <c r="C30" s="21" t="str">
        <f t="shared" si="1"/>
        <v xml:space="preserve"> </v>
      </c>
      <c r="D30" s="21" t="str">
        <f t="shared" si="2"/>
        <v/>
      </c>
      <c r="E30" s="21" t="str">
        <f t="shared" si="3"/>
        <v xml:space="preserve"> </v>
      </c>
      <c r="F30" s="11"/>
      <c r="G30" s="11"/>
      <c r="H30" s="6"/>
      <c r="I30" s="6"/>
      <c r="J30" s="92" t="str">
        <f>IF(I30&gt;0,VLOOKUP(I30,ข้อมูลผู้ประกอบการ!$B$2:$K$1000,2,FALSE),IF(I30=0," "))</f>
        <v xml:space="preserve"> </v>
      </c>
      <c r="K30" s="6"/>
      <c r="L30" s="92" t="str">
        <f>IF(K30&gt;0,VLOOKUP(K30,ชนิดแสตมป์!$A$3:$D$1000,2,FALSE),IF(K30=0," "))</f>
        <v xml:space="preserve"> </v>
      </c>
      <c r="M30" s="6"/>
      <c r="N30" s="96" t="str">
        <f t="shared" si="4"/>
        <v xml:space="preserve"> </v>
      </c>
      <c r="O30" s="16"/>
      <c r="P30" s="99" t="str">
        <f t="shared" si="5"/>
        <v xml:space="preserve"> </v>
      </c>
      <c r="Q30" s="72">
        <v>0</v>
      </c>
      <c r="R30" s="72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6">
        <v>26</v>
      </c>
      <c r="B31" s="46" t="str">
        <f t="shared" si="0"/>
        <v/>
      </c>
      <c r="C31" s="21" t="str">
        <f t="shared" si="1"/>
        <v xml:space="preserve"> </v>
      </c>
      <c r="D31" s="21" t="str">
        <f t="shared" si="2"/>
        <v/>
      </c>
      <c r="E31" s="21" t="str">
        <f t="shared" si="3"/>
        <v xml:space="preserve"> </v>
      </c>
      <c r="F31" s="11"/>
      <c r="G31" s="11"/>
      <c r="H31" s="6"/>
      <c r="I31" s="6"/>
      <c r="J31" s="92" t="str">
        <f>IF(I31&gt;0,VLOOKUP(I31,ข้อมูลผู้ประกอบการ!$B$2:$K$1000,2,FALSE),IF(I31=0," "))</f>
        <v xml:space="preserve"> </v>
      </c>
      <c r="K31" s="6"/>
      <c r="L31" s="92" t="str">
        <f>IF(K31&gt;0,VLOOKUP(K31,ชนิดแสตมป์!$A$3:$D$1000,2,FALSE),IF(K31=0," "))</f>
        <v xml:space="preserve"> </v>
      </c>
      <c r="M31" s="6"/>
      <c r="N31" s="96" t="str">
        <f t="shared" si="4"/>
        <v xml:space="preserve"> </v>
      </c>
      <c r="O31" s="16"/>
      <c r="P31" s="99" t="str">
        <f t="shared" si="5"/>
        <v xml:space="preserve"> </v>
      </c>
      <c r="Q31" s="72">
        <v>0</v>
      </c>
      <c r="R31" s="72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6">
        <v>27</v>
      </c>
      <c r="B32" s="46" t="str">
        <f t="shared" si="0"/>
        <v/>
      </c>
      <c r="C32" s="21" t="str">
        <f t="shared" si="1"/>
        <v xml:space="preserve"> </v>
      </c>
      <c r="D32" s="21" t="str">
        <f t="shared" si="2"/>
        <v/>
      </c>
      <c r="E32" s="21" t="str">
        <f t="shared" si="3"/>
        <v xml:space="preserve"> </v>
      </c>
      <c r="F32" s="11"/>
      <c r="G32" s="11"/>
      <c r="H32" s="6"/>
      <c r="I32" s="6"/>
      <c r="J32" s="92" t="str">
        <f>IF(I32&gt;0,VLOOKUP(I32,ข้อมูลผู้ประกอบการ!$B$2:$K$1000,2,FALSE),IF(I32=0," "))</f>
        <v xml:space="preserve"> </v>
      </c>
      <c r="K32" s="6"/>
      <c r="L32" s="92" t="str">
        <f>IF(K32&gt;0,VLOOKUP(K32,ชนิดแสตมป์!$A$3:$D$1000,2,FALSE),IF(K32=0," "))</f>
        <v xml:space="preserve"> </v>
      </c>
      <c r="M32" s="6"/>
      <c r="N32" s="96" t="str">
        <f t="shared" si="4"/>
        <v xml:space="preserve"> </v>
      </c>
      <c r="O32" s="16"/>
      <c r="P32" s="99" t="str">
        <f t="shared" si="5"/>
        <v xml:space="preserve"> </v>
      </c>
      <c r="Q32" s="72">
        <v>0</v>
      </c>
      <c r="R32" s="72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6">
        <v>28</v>
      </c>
      <c r="B33" s="46" t="str">
        <f t="shared" si="0"/>
        <v/>
      </c>
      <c r="C33" s="21" t="str">
        <f t="shared" si="1"/>
        <v xml:space="preserve"> </v>
      </c>
      <c r="D33" s="21" t="str">
        <f t="shared" si="2"/>
        <v/>
      </c>
      <c r="E33" s="21" t="str">
        <f t="shared" si="3"/>
        <v xml:space="preserve"> </v>
      </c>
      <c r="F33" s="11"/>
      <c r="G33" s="11"/>
      <c r="H33" s="6"/>
      <c r="I33" s="6"/>
      <c r="J33" s="92" t="str">
        <f>IF(I33&gt;0,VLOOKUP(I33,ข้อมูลผู้ประกอบการ!$B$2:$K$1000,2,FALSE),IF(I33=0," "))</f>
        <v xml:space="preserve"> </v>
      </c>
      <c r="K33" s="6"/>
      <c r="L33" s="92" t="str">
        <f>IF(K33&gt;0,VLOOKUP(K33,ชนิดแสตมป์!$A$3:$D$1000,2,FALSE),IF(K33=0," "))</f>
        <v xml:space="preserve"> </v>
      </c>
      <c r="M33" s="6"/>
      <c r="N33" s="96" t="str">
        <f t="shared" si="4"/>
        <v xml:space="preserve"> </v>
      </c>
      <c r="O33" s="16"/>
      <c r="P33" s="99" t="str">
        <f t="shared" si="5"/>
        <v xml:space="preserve"> </v>
      </c>
      <c r="Q33" s="72">
        <v>0</v>
      </c>
      <c r="R33" s="72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6">
        <v>29</v>
      </c>
      <c r="B34" s="46" t="str">
        <f t="shared" si="0"/>
        <v/>
      </c>
      <c r="C34" s="21" t="str">
        <f t="shared" si="1"/>
        <v xml:space="preserve"> </v>
      </c>
      <c r="D34" s="21" t="str">
        <f t="shared" si="2"/>
        <v/>
      </c>
      <c r="E34" s="21" t="str">
        <f t="shared" si="3"/>
        <v xml:space="preserve"> </v>
      </c>
      <c r="F34" s="11"/>
      <c r="G34" s="11"/>
      <c r="H34" s="6"/>
      <c r="I34" s="6"/>
      <c r="J34" s="92" t="str">
        <f>IF(I34&gt;0,VLOOKUP(I34,ข้อมูลผู้ประกอบการ!$B$2:$K$1000,2,FALSE),IF(I34=0," "))</f>
        <v xml:space="preserve"> </v>
      </c>
      <c r="K34" s="6"/>
      <c r="L34" s="92" t="str">
        <f>IF(K34&gt;0,VLOOKUP(K34,ชนิดแสตมป์!$A$3:$D$1000,2,FALSE),IF(K34=0," "))</f>
        <v xml:space="preserve"> </v>
      </c>
      <c r="M34" s="6"/>
      <c r="N34" s="96" t="str">
        <f t="shared" si="4"/>
        <v xml:space="preserve"> </v>
      </c>
      <c r="O34" s="16"/>
      <c r="P34" s="99" t="str">
        <f t="shared" si="5"/>
        <v xml:space="preserve"> </v>
      </c>
      <c r="Q34" s="72">
        <v>0</v>
      </c>
      <c r="R34" s="72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6">
        <v>30</v>
      </c>
      <c r="B35" s="46" t="str">
        <f t="shared" si="0"/>
        <v/>
      </c>
      <c r="C35" s="21" t="str">
        <f t="shared" si="1"/>
        <v xml:space="preserve"> </v>
      </c>
      <c r="D35" s="21" t="str">
        <f t="shared" si="2"/>
        <v/>
      </c>
      <c r="E35" s="21" t="str">
        <f t="shared" si="3"/>
        <v xml:space="preserve"> </v>
      </c>
      <c r="F35" s="11"/>
      <c r="G35" s="11"/>
      <c r="H35" s="6"/>
      <c r="I35" s="6"/>
      <c r="J35" s="92" t="str">
        <f>IF(I35&gt;0,VLOOKUP(I35,ข้อมูลผู้ประกอบการ!$B$2:$K$1000,2,FALSE),IF(I35=0," "))</f>
        <v xml:space="preserve"> </v>
      </c>
      <c r="K35" s="6"/>
      <c r="L35" s="92" t="str">
        <f>IF(K35&gt;0,VLOOKUP(K35,ชนิดแสตมป์!$A$3:$D$1000,2,FALSE),IF(K35=0," "))</f>
        <v xml:space="preserve"> </v>
      </c>
      <c r="M35" s="6"/>
      <c r="N35" s="96" t="str">
        <f t="shared" si="4"/>
        <v xml:space="preserve"> </v>
      </c>
      <c r="O35" s="16"/>
      <c r="P35" s="99" t="str">
        <f t="shared" si="5"/>
        <v xml:space="preserve"> </v>
      </c>
      <c r="Q35" s="72">
        <v>0</v>
      </c>
      <c r="R35" s="72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6">
        <v>31</v>
      </c>
      <c r="B36" s="46" t="str">
        <f t="shared" si="0"/>
        <v/>
      </c>
      <c r="C36" s="21" t="str">
        <f t="shared" si="1"/>
        <v xml:space="preserve"> </v>
      </c>
      <c r="D36" s="21" t="str">
        <f t="shared" si="2"/>
        <v/>
      </c>
      <c r="E36" s="21" t="str">
        <f t="shared" si="3"/>
        <v xml:space="preserve"> </v>
      </c>
      <c r="F36" s="11"/>
      <c r="G36" s="11"/>
      <c r="H36" s="6"/>
      <c r="I36" s="6"/>
      <c r="J36" s="92" t="str">
        <f>IF(I36&gt;0,VLOOKUP(I36,ข้อมูลผู้ประกอบการ!$B$2:$K$1000,2,FALSE),IF(I36=0," "))</f>
        <v xml:space="preserve"> </v>
      </c>
      <c r="K36" s="6"/>
      <c r="L36" s="92" t="str">
        <f>IF(K36&gt;0,VLOOKUP(K36,ชนิดแสตมป์!$A$3:$D$1000,2,FALSE),IF(K36=0," "))</f>
        <v xml:space="preserve"> </v>
      </c>
      <c r="M36" s="6"/>
      <c r="N36" s="96" t="str">
        <f t="shared" si="4"/>
        <v xml:space="preserve"> </v>
      </c>
      <c r="O36" s="16"/>
      <c r="P36" s="99" t="str">
        <f t="shared" si="5"/>
        <v xml:space="preserve"> </v>
      </c>
      <c r="Q36" s="72">
        <v>0</v>
      </c>
      <c r="R36" s="72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6">
        <v>32</v>
      </c>
      <c r="B37" s="46" t="str">
        <f t="shared" si="0"/>
        <v/>
      </c>
      <c r="C37" s="21" t="str">
        <f t="shared" si="1"/>
        <v xml:space="preserve"> </v>
      </c>
      <c r="D37" s="21" t="str">
        <f t="shared" si="2"/>
        <v/>
      </c>
      <c r="E37" s="21" t="str">
        <f t="shared" si="3"/>
        <v xml:space="preserve"> </v>
      </c>
      <c r="F37" s="11"/>
      <c r="G37" s="11"/>
      <c r="H37" s="6"/>
      <c r="I37" s="6"/>
      <c r="J37" s="92" t="str">
        <f>IF(I37&gt;0,VLOOKUP(I37,ข้อมูลผู้ประกอบการ!$B$2:$K$1000,2,FALSE),IF(I37=0," "))</f>
        <v xml:space="preserve"> </v>
      </c>
      <c r="K37" s="6"/>
      <c r="L37" s="92" t="str">
        <f>IF(K37&gt;0,VLOOKUP(K37,ชนิดแสตมป์!$A$3:$D$1000,2,FALSE),IF(K37=0," "))</f>
        <v xml:space="preserve"> </v>
      </c>
      <c r="M37" s="6"/>
      <c r="N37" s="96" t="str">
        <f t="shared" si="4"/>
        <v xml:space="preserve"> </v>
      </c>
      <c r="O37" s="16"/>
      <c r="P37" s="99" t="str">
        <f t="shared" si="5"/>
        <v xml:space="preserve"> </v>
      </c>
      <c r="Q37" s="72">
        <v>0</v>
      </c>
      <c r="R37" s="72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6">
        <v>33</v>
      </c>
      <c r="B38" s="46" t="str">
        <f t="shared" si="0"/>
        <v/>
      </c>
      <c r="C38" s="21" t="str">
        <f t="shared" si="1"/>
        <v xml:space="preserve"> </v>
      </c>
      <c r="D38" s="21" t="str">
        <f t="shared" si="2"/>
        <v/>
      </c>
      <c r="E38" s="21" t="str">
        <f t="shared" si="3"/>
        <v xml:space="preserve"> </v>
      </c>
      <c r="F38" s="11"/>
      <c r="G38" s="11"/>
      <c r="H38" s="6"/>
      <c r="I38" s="6"/>
      <c r="J38" s="92" t="str">
        <f>IF(I38&gt;0,VLOOKUP(I38,ข้อมูลผู้ประกอบการ!$B$2:$K$1000,2,FALSE),IF(I38=0," "))</f>
        <v xml:space="preserve"> </v>
      </c>
      <c r="K38" s="6"/>
      <c r="L38" s="92" t="str">
        <f>IF(K38&gt;0,VLOOKUP(K38,ชนิดแสตมป์!$A$3:$D$1000,2,FALSE),IF(K38=0," "))</f>
        <v xml:space="preserve"> </v>
      </c>
      <c r="M38" s="6"/>
      <c r="N38" s="96" t="str">
        <f t="shared" si="4"/>
        <v xml:space="preserve"> </v>
      </c>
      <c r="O38" s="16"/>
      <c r="P38" s="99" t="str">
        <f t="shared" si="5"/>
        <v xml:space="preserve"> </v>
      </c>
      <c r="Q38" s="72">
        <v>0</v>
      </c>
      <c r="R38" s="72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6">
        <v>34</v>
      </c>
      <c r="B39" s="46" t="str">
        <f t="shared" si="0"/>
        <v/>
      </c>
      <c r="C39" s="21" t="str">
        <f t="shared" si="1"/>
        <v xml:space="preserve"> </v>
      </c>
      <c r="D39" s="21" t="str">
        <f t="shared" si="2"/>
        <v/>
      </c>
      <c r="E39" s="21" t="str">
        <f t="shared" si="3"/>
        <v xml:space="preserve"> </v>
      </c>
      <c r="F39" s="11"/>
      <c r="G39" s="11"/>
      <c r="H39" s="6"/>
      <c r="I39" s="6"/>
      <c r="J39" s="92" t="str">
        <f>IF(I39&gt;0,VLOOKUP(I39,ข้อมูลผู้ประกอบการ!$B$2:$K$1000,2,FALSE),IF(I39=0," "))</f>
        <v xml:space="preserve"> </v>
      </c>
      <c r="K39" s="6"/>
      <c r="L39" s="92" t="str">
        <f>IF(K39&gt;0,VLOOKUP(K39,ชนิดแสตมป์!$A$3:$D$1000,2,FALSE),IF(K39=0," "))</f>
        <v xml:space="preserve"> </v>
      </c>
      <c r="M39" s="6"/>
      <c r="N39" s="96" t="str">
        <f t="shared" si="4"/>
        <v xml:space="preserve"> </v>
      </c>
      <c r="O39" s="16"/>
      <c r="P39" s="99" t="str">
        <f t="shared" si="5"/>
        <v xml:space="preserve"> </v>
      </c>
      <c r="Q39" s="72">
        <v>0</v>
      </c>
      <c r="R39" s="72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6">
        <v>35</v>
      </c>
      <c r="B40" s="46" t="str">
        <f t="shared" si="0"/>
        <v/>
      </c>
      <c r="C40" s="21" t="str">
        <f t="shared" si="1"/>
        <v xml:space="preserve"> </v>
      </c>
      <c r="D40" s="21" t="str">
        <f t="shared" si="2"/>
        <v/>
      </c>
      <c r="E40" s="21" t="str">
        <f t="shared" si="3"/>
        <v xml:space="preserve"> </v>
      </c>
      <c r="F40" s="11"/>
      <c r="G40" s="11"/>
      <c r="H40" s="6"/>
      <c r="I40" s="6"/>
      <c r="J40" s="92" t="str">
        <f>IF(I40&gt;0,VLOOKUP(I40,ข้อมูลผู้ประกอบการ!$B$2:$K$1000,2,FALSE),IF(I40=0," "))</f>
        <v xml:space="preserve"> </v>
      </c>
      <c r="K40" s="6"/>
      <c r="L40" s="92" t="str">
        <f>IF(K40&gt;0,VLOOKUP(K40,ชนิดแสตมป์!$A$3:$D$1000,2,FALSE),IF(K40=0," "))</f>
        <v xml:space="preserve"> </v>
      </c>
      <c r="M40" s="6"/>
      <c r="N40" s="96" t="str">
        <f t="shared" si="4"/>
        <v xml:space="preserve"> </v>
      </c>
      <c r="O40" s="16"/>
      <c r="P40" s="99" t="str">
        <f t="shared" si="5"/>
        <v xml:space="preserve"> </v>
      </c>
      <c r="Q40" s="72">
        <v>0</v>
      </c>
      <c r="R40" s="72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6">
        <v>36</v>
      </c>
      <c r="B41" s="46" t="str">
        <f t="shared" si="0"/>
        <v/>
      </c>
      <c r="C41" s="21" t="str">
        <f t="shared" si="1"/>
        <v xml:space="preserve"> </v>
      </c>
      <c r="D41" s="21" t="str">
        <f t="shared" si="2"/>
        <v/>
      </c>
      <c r="E41" s="21" t="str">
        <f t="shared" si="3"/>
        <v xml:space="preserve"> </v>
      </c>
      <c r="F41" s="11"/>
      <c r="G41" s="11"/>
      <c r="H41" s="6"/>
      <c r="I41" s="6"/>
      <c r="J41" s="92" t="str">
        <f>IF(I41&gt;0,VLOOKUP(I41,ข้อมูลผู้ประกอบการ!$B$2:$K$1000,2,FALSE),IF(I41=0," "))</f>
        <v xml:space="preserve"> </v>
      </c>
      <c r="K41" s="6"/>
      <c r="L41" s="92" t="str">
        <f>IF(K41&gt;0,VLOOKUP(K41,ชนิดแสตมป์!$A$3:$D$1000,2,FALSE),IF(K41=0," "))</f>
        <v xml:space="preserve"> </v>
      </c>
      <c r="M41" s="6"/>
      <c r="N41" s="96" t="str">
        <f t="shared" si="4"/>
        <v xml:space="preserve"> </v>
      </c>
      <c r="O41" s="16"/>
      <c r="P41" s="99" t="str">
        <f t="shared" si="5"/>
        <v xml:space="preserve"> </v>
      </c>
      <c r="Q41" s="72">
        <v>0</v>
      </c>
      <c r="R41" s="72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6">
        <v>37</v>
      </c>
      <c r="B42" s="46" t="str">
        <f t="shared" si="0"/>
        <v/>
      </c>
      <c r="C42" s="21" t="str">
        <f t="shared" si="1"/>
        <v xml:space="preserve"> </v>
      </c>
      <c r="D42" s="21" t="str">
        <f t="shared" si="2"/>
        <v/>
      </c>
      <c r="E42" s="21" t="str">
        <f t="shared" si="3"/>
        <v xml:space="preserve"> </v>
      </c>
      <c r="F42" s="11"/>
      <c r="G42" s="11"/>
      <c r="H42" s="6"/>
      <c r="I42" s="6"/>
      <c r="J42" s="92" t="str">
        <f>IF(I42&gt;0,VLOOKUP(I42,ข้อมูลผู้ประกอบการ!$B$2:$K$1000,2,FALSE),IF(I42=0," "))</f>
        <v xml:space="preserve"> </v>
      </c>
      <c r="K42" s="6"/>
      <c r="L42" s="92" t="str">
        <f>IF(K42&gt;0,VLOOKUP(K42,ชนิดแสตมป์!$A$3:$D$1000,2,FALSE),IF(K42=0," "))</f>
        <v xml:space="preserve"> </v>
      </c>
      <c r="M42" s="6"/>
      <c r="N42" s="96" t="str">
        <f t="shared" si="4"/>
        <v xml:space="preserve"> </v>
      </c>
      <c r="O42" s="16"/>
      <c r="P42" s="99" t="str">
        <f t="shared" si="5"/>
        <v xml:space="preserve"> </v>
      </c>
      <c r="Q42" s="72">
        <v>0</v>
      </c>
      <c r="R42" s="72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6">
        <v>38</v>
      </c>
      <c r="B43" s="46" t="str">
        <f t="shared" si="0"/>
        <v/>
      </c>
      <c r="C43" s="21" t="str">
        <f t="shared" si="1"/>
        <v xml:space="preserve"> </v>
      </c>
      <c r="D43" s="21" t="str">
        <f t="shared" si="2"/>
        <v/>
      </c>
      <c r="E43" s="21" t="str">
        <f t="shared" si="3"/>
        <v xml:space="preserve"> </v>
      </c>
      <c r="F43" s="11"/>
      <c r="G43" s="11"/>
      <c r="H43" s="6"/>
      <c r="I43" s="6"/>
      <c r="J43" s="92" t="str">
        <f>IF(I43&gt;0,VLOOKUP(I43,ข้อมูลผู้ประกอบการ!$B$2:$K$1000,2,FALSE),IF(I43=0," "))</f>
        <v xml:space="preserve"> </v>
      </c>
      <c r="K43" s="6"/>
      <c r="L43" s="92" t="str">
        <f>IF(K43&gt;0,VLOOKUP(K43,ชนิดแสตมป์!$A$3:$D$1000,2,FALSE),IF(K43=0," "))</f>
        <v xml:space="preserve"> </v>
      </c>
      <c r="M43" s="6"/>
      <c r="N43" s="96" t="str">
        <f t="shared" si="4"/>
        <v xml:space="preserve"> </v>
      </c>
      <c r="O43" s="16"/>
      <c r="P43" s="99" t="str">
        <f t="shared" si="5"/>
        <v xml:space="preserve"> </v>
      </c>
      <c r="Q43" s="72">
        <v>0</v>
      </c>
      <c r="R43" s="72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6">
        <v>39</v>
      </c>
      <c r="B44" s="46" t="str">
        <f t="shared" si="0"/>
        <v/>
      </c>
      <c r="C44" s="21" t="str">
        <f t="shared" si="1"/>
        <v xml:space="preserve"> </v>
      </c>
      <c r="D44" s="21" t="str">
        <f t="shared" si="2"/>
        <v/>
      </c>
      <c r="E44" s="21" t="str">
        <f t="shared" si="3"/>
        <v xml:space="preserve"> </v>
      </c>
      <c r="F44" s="11"/>
      <c r="G44" s="11"/>
      <c r="H44" s="6"/>
      <c r="I44" s="6"/>
      <c r="J44" s="92" t="str">
        <f>IF(I44&gt;0,VLOOKUP(I44,ข้อมูลผู้ประกอบการ!$B$2:$K$1000,2,FALSE),IF(I44=0," "))</f>
        <v xml:space="preserve"> </v>
      </c>
      <c r="K44" s="6"/>
      <c r="L44" s="92" t="str">
        <f>IF(K44&gt;0,VLOOKUP(K44,ชนิดแสตมป์!$A$3:$D$1000,2,FALSE),IF(K44=0," "))</f>
        <v xml:space="preserve"> </v>
      </c>
      <c r="M44" s="6"/>
      <c r="N44" s="96" t="str">
        <f t="shared" si="4"/>
        <v xml:space="preserve"> </v>
      </c>
      <c r="O44" s="16"/>
      <c r="P44" s="99" t="str">
        <f t="shared" si="5"/>
        <v xml:space="preserve"> </v>
      </c>
      <c r="Q44" s="72">
        <v>0</v>
      </c>
      <c r="R44" s="72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6">
        <v>40</v>
      </c>
      <c r="B45" s="46" t="str">
        <f t="shared" si="0"/>
        <v/>
      </c>
      <c r="C45" s="21" t="str">
        <f t="shared" si="1"/>
        <v xml:space="preserve"> </v>
      </c>
      <c r="D45" s="21" t="str">
        <f t="shared" si="2"/>
        <v/>
      </c>
      <c r="E45" s="21" t="str">
        <f t="shared" si="3"/>
        <v xml:space="preserve"> </v>
      </c>
      <c r="F45" s="11"/>
      <c r="G45" s="11"/>
      <c r="H45" s="6"/>
      <c r="I45" s="6"/>
      <c r="J45" s="92" t="str">
        <f>IF(I45&gt;0,VLOOKUP(I45,ข้อมูลผู้ประกอบการ!$B$2:$K$1000,2,FALSE),IF(I45=0," "))</f>
        <v xml:space="preserve"> </v>
      </c>
      <c r="K45" s="6"/>
      <c r="L45" s="92" t="str">
        <f>IF(K45&gt;0,VLOOKUP(K45,ชนิดแสตมป์!$A$3:$D$1000,2,FALSE),IF(K45=0," "))</f>
        <v xml:space="preserve"> </v>
      </c>
      <c r="M45" s="6"/>
      <c r="N45" s="96" t="str">
        <f t="shared" si="4"/>
        <v xml:space="preserve"> </v>
      </c>
      <c r="O45" s="16"/>
      <c r="P45" s="99" t="str">
        <f t="shared" si="5"/>
        <v xml:space="preserve"> </v>
      </c>
      <c r="Q45" s="72">
        <v>0</v>
      </c>
      <c r="R45" s="72"/>
      <c r="S45" s="4"/>
      <c r="T45" s="4"/>
      <c r="U45" s="4"/>
      <c r="V45" s="4"/>
      <c r="W45" s="4"/>
      <c r="X45" s="4"/>
      <c r="Y45" s="4"/>
      <c r="Z45" s="4"/>
      <c r="AA45" s="4"/>
    </row>
    <row r="46" spans="1:27" ht="21" hidden="1" customHeight="1">
      <c r="A46" s="6">
        <v>41</v>
      </c>
      <c r="B46" s="46" t="str">
        <f t="shared" si="0"/>
        <v/>
      </c>
      <c r="C46" s="21" t="str">
        <f t="shared" si="1"/>
        <v xml:space="preserve"> </v>
      </c>
      <c r="D46" s="21" t="str">
        <f t="shared" si="2"/>
        <v/>
      </c>
      <c r="E46" s="21" t="str">
        <f t="shared" si="3"/>
        <v xml:space="preserve"> </v>
      </c>
      <c r="F46" s="11"/>
      <c r="G46" s="11"/>
      <c r="H46" s="6"/>
      <c r="I46" s="6"/>
      <c r="J46" s="92" t="str">
        <f>IF(I46&gt;0,VLOOKUP(I46,ข้อมูลผู้ประกอบการ!$B$2:$K$1000,2,FALSE),IF(I46=0," "))</f>
        <v xml:space="preserve"> </v>
      </c>
      <c r="K46" s="6"/>
      <c r="L46" s="92" t="str">
        <f>IF(K46&gt;0,VLOOKUP(K46,ชนิดแสตมป์!$A$3:$D$1000,2,FALSE),IF(K46=0," "))</f>
        <v xml:space="preserve"> </v>
      </c>
      <c r="M46" s="6"/>
      <c r="N46" s="96" t="str">
        <f t="shared" si="4"/>
        <v xml:space="preserve"> </v>
      </c>
      <c r="O46" s="16"/>
      <c r="P46" s="99" t="str">
        <f t="shared" si="5"/>
        <v xml:space="preserve"> </v>
      </c>
      <c r="Q46" s="72">
        <v>0</v>
      </c>
      <c r="R46" s="72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6">
        <v>42</v>
      </c>
      <c r="B47" s="46" t="str">
        <f t="shared" si="0"/>
        <v/>
      </c>
      <c r="C47" s="21" t="str">
        <f t="shared" si="1"/>
        <v xml:space="preserve"> </v>
      </c>
      <c r="D47" s="21" t="str">
        <f t="shared" si="2"/>
        <v/>
      </c>
      <c r="E47" s="21" t="str">
        <f t="shared" si="3"/>
        <v xml:space="preserve"> </v>
      </c>
      <c r="F47" s="11"/>
      <c r="G47" s="11"/>
      <c r="H47" s="6"/>
      <c r="I47" s="6"/>
      <c r="J47" s="92" t="str">
        <f>IF(I47&gt;0,VLOOKUP(I47,ข้อมูลผู้ประกอบการ!$B$2:$K$1000,2,FALSE),IF(I47=0," "))</f>
        <v xml:space="preserve"> </v>
      </c>
      <c r="K47" s="6"/>
      <c r="L47" s="92" t="str">
        <f>IF(K47&gt;0,VLOOKUP(K47,ชนิดแสตมป์!$A$3:$D$1000,2,FALSE),IF(K47=0," "))</f>
        <v xml:space="preserve"> </v>
      </c>
      <c r="M47" s="6"/>
      <c r="N47" s="96" t="str">
        <f t="shared" si="4"/>
        <v xml:space="preserve"> </v>
      </c>
      <c r="O47" s="16"/>
      <c r="P47" s="99" t="str">
        <f t="shared" si="5"/>
        <v xml:space="preserve"> </v>
      </c>
      <c r="Q47" s="72">
        <v>0</v>
      </c>
      <c r="R47" s="72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6">
        <v>43</v>
      </c>
      <c r="B48" s="46" t="str">
        <f t="shared" si="0"/>
        <v/>
      </c>
      <c r="C48" s="21" t="str">
        <f t="shared" si="1"/>
        <v xml:space="preserve"> </v>
      </c>
      <c r="D48" s="21" t="str">
        <f t="shared" si="2"/>
        <v/>
      </c>
      <c r="E48" s="21" t="str">
        <f t="shared" si="3"/>
        <v xml:space="preserve"> </v>
      </c>
      <c r="F48" s="11"/>
      <c r="G48" s="11"/>
      <c r="H48" s="6"/>
      <c r="I48" s="6"/>
      <c r="J48" s="92" t="str">
        <f>IF(I48&gt;0,VLOOKUP(I48,ข้อมูลผู้ประกอบการ!$B$2:$K$1000,2,FALSE),IF(I48=0," "))</f>
        <v xml:space="preserve"> </v>
      </c>
      <c r="K48" s="6"/>
      <c r="L48" s="92" t="str">
        <f>IF(K48&gt;0,VLOOKUP(K48,ชนิดแสตมป์!$A$3:$D$1000,2,FALSE),IF(K48=0," "))</f>
        <v xml:space="preserve"> </v>
      </c>
      <c r="M48" s="6"/>
      <c r="N48" s="96" t="str">
        <f t="shared" si="4"/>
        <v xml:space="preserve"> </v>
      </c>
      <c r="O48" s="16"/>
      <c r="P48" s="99" t="str">
        <f t="shared" si="5"/>
        <v xml:space="preserve"> </v>
      </c>
      <c r="Q48" s="72">
        <v>0</v>
      </c>
      <c r="R48" s="72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6">
        <v>44</v>
      </c>
      <c r="B49" s="46" t="str">
        <f t="shared" si="0"/>
        <v/>
      </c>
      <c r="C49" s="21" t="str">
        <f t="shared" si="1"/>
        <v xml:space="preserve"> </v>
      </c>
      <c r="D49" s="21" t="str">
        <f t="shared" si="2"/>
        <v/>
      </c>
      <c r="E49" s="21" t="str">
        <f t="shared" si="3"/>
        <v xml:space="preserve"> </v>
      </c>
      <c r="F49" s="11"/>
      <c r="G49" s="11"/>
      <c r="H49" s="6"/>
      <c r="I49" s="6"/>
      <c r="J49" s="92" t="str">
        <f>IF(I49&gt;0,VLOOKUP(I49,ข้อมูลผู้ประกอบการ!$B$2:$K$1000,2,FALSE),IF(I49=0," "))</f>
        <v xml:space="preserve"> </v>
      </c>
      <c r="K49" s="6"/>
      <c r="L49" s="92" t="str">
        <f>IF(K49&gt;0,VLOOKUP(K49,ชนิดแสตมป์!$A$3:$D$1000,2,FALSE),IF(K49=0," "))</f>
        <v xml:space="preserve"> </v>
      </c>
      <c r="M49" s="6"/>
      <c r="N49" s="96" t="str">
        <f t="shared" si="4"/>
        <v xml:space="preserve"> </v>
      </c>
      <c r="O49" s="16"/>
      <c r="P49" s="99" t="str">
        <f t="shared" si="5"/>
        <v xml:space="preserve"> </v>
      </c>
      <c r="Q49" s="72">
        <v>0</v>
      </c>
      <c r="R49" s="72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6">
        <v>45</v>
      </c>
      <c r="B50" s="46" t="str">
        <f t="shared" si="0"/>
        <v/>
      </c>
      <c r="C50" s="21" t="str">
        <f t="shared" si="1"/>
        <v xml:space="preserve"> </v>
      </c>
      <c r="D50" s="21" t="str">
        <f t="shared" si="2"/>
        <v/>
      </c>
      <c r="E50" s="21" t="str">
        <f t="shared" si="3"/>
        <v xml:space="preserve"> </v>
      </c>
      <c r="F50" s="11"/>
      <c r="G50" s="11"/>
      <c r="H50" s="6"/>
      <c r="I50" s="6"/>
      <c r="J50" s="92" t="str">
        <f>IF(I50&gt;0,VLOOKUP(I50,ข้อมูลผู้ประกอบการ!$B$2:$K$1000,2,FALSE),IF(I50=0," "))</f>
        <v xml:space="preserve"> </v>
      </c>
      <c r="K50" s="6"/>
      <c r="L50" s="92" t="str">
        <f>IF(K50&gt;0,VLOOKUP(K50,ชนิดแสตมป์!$A$3:$D$1000,2,FALSE),IF(K50=0," "))</f>
        <v xml:space="preserve"> </v>
      </c>
      <c r="M50" s="6"/>
      <c r="N50" s="96" t="str">
        <f t="shared" si="4"/>
        <v xml:space="preserve"> </v>
      </c>
      <c r="O50" s="16"/>
      <c r="P50" s="99" t="str">
        <f t="shared" si="5"/>
        <v xml:space="preserve"> </v>
      </c>
      <c r="Q50" s="72">
        <v>0</v>
      </c>
      <c r="R50" s="72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6">
        <v>46</v>
      </c>
      <c r="B51" s="46" t="str">
        <f t="shared" si="0"/>
        <v/>
      </c>
      <c r="C51" s="21" t="str">
        <f t="shared" si="1"/>
        <v xml:space="preserve"> </v>
      </c>
      <c r="D51" s="21" t="str">
        <f t="shared" si="2"/>
        <v/>
      </c>
      <c r="E51" s="21" t="str">
        <f t="shared" si="3"/>
        <v xml:space="preserve"> </v>
      </c>
      <c r="F51" s="11"/>
      <c r="G51" s="11"/>
      <c r="H51" s="6"/>
      <c r="I51" s="6"/>
      <c r="J51" s="92" t="str">
        <f>IF(I51&gt;0,VLOOKUP(I51,ข้อมูลผู้ประกอบการ!$B$2:$K$1000,2,FALSE),IF(I51=0," "))</f>
        <v xml:space="preserve"> </v>
      </c>
      <c r="K51" s="6"/>
      <c r="L51" s="92" t="str">
        <f>IF(K51&gt;0,VLOOKUP(K51,ชนิดแสตมป์!$A$3:$D$1000,2,FALSE),IF(K51=0," "))</f>
        <v xml:space="preserve"> </v>
      </c>
      <c r="M51" s="6"/>
      <c r="N51" s="96" t="str">
        <f t="shared" si="4"/>
        <v xml:space="preserve"> </v>
      </c>
      <c r="O51" s="16"/>
      <c r="P51" s="99" t="str">
        <f t="shared" si="5"/>
        <v xml:space="preserve"> </v>
      </c>
      <c r="Q51" s="72">
        <v>0</v>
      </c>
      <c r="R51" s="72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6">
        <v>47</v>
      </c>
      <c r="B52" s="46" t="str">
        <f t="shared" si="0"/>
        <v/>
      </c>
      <c r="C52" s="21" t="str">
        <f t="shared" si="1"/>
        <v xml:space="preserve"> </v>
      </c>
      <c r="D52" s="21" t="str">
        <f t="shared" si="2"/>
        <v/>
      </c>
      <c r="E52" s="21" t="str">
        <f t="shared" si="3"/>
        <v xml:space="preserve"> </v>
      </c>
      <c r="F52" s="11"/>
      <c r="G52" s="11"/>
      <c r="H52" s="6"/>
      <c r="I52" s="6"/>
      <c r="J52" s="92" t="str">
        <f>IF(I52&gt;0,VLOOKUP(I52,ข้อมูลผู้ประกอบการ!$B$2:$K$1000,2,FALSE),IF(I52=0," "))</f>
        <v xml:space="preserve"> </v>
      </c>
      <c r="K52" s="6"/>
      <c r="L52" s="92" t="str">
        <f>IF(K52&gt;0,VLOOKUP(K52,ชนิดแสตมป์!$A$3:$D$1000,2,FALSE),IF(K52=0," "))</f>
        <v xml:space="preserve"> </v>
      </c>
      <c r="M52" s="6"/>
      <c r="N52" s="96" t="str">
        <f t="shared" si="4"/>
        <v xml:space="preserve"> </v>
      </c>
      <c r="O52" s="16"/>
      <c r="P52" s="99" t="str">
        <f t="shared" si="5"/>
        <v xml:space="preserve"> </v>
      </c>
      <c r="Q52" s="72">
        <v>0</v>
      </c>
      <c r="R52" s="72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6">
        <v>48</v>
      </c>
      <c r="B53" s="46" t="str">
        <f t="shared" si="0"/>
        <v/>
      </c>
      <c r="C53" s="21" t="str">
        <f t="shared" si="1"/>
        <v xml:space="preserve"> </v>
      </c>
      <c r="D53" s="21" t="str">
        <f t="shared" si="2"/>
        <v/>
      </c>
      <c r="E53" s="21" t="str">
        <f t="shared" si="3"/>
        <v xml:space="preserve"> </v>
      </c>
      <c r="F53" s="11"/>
      <c r="G53" s="11"/>
      <c r="H53" s="6"/>
      <c r="I53" s="6"/>
      <c r="J53" s="92" t="str">
        <f>IF(I53&gt;0,VLOOKUP(I53,ข้อมูลผู้ประกอบการ!$B$2:$K$1000,2,FALSE),IF(I53=0," "))</f>
        <v xml:space="preserve"> </v>
      </c>
      <c r="K53" s="6"/>
      <c r="L53" s="92" t="str">
        <f>IF(K53&gt;0,VLOOKUP(K53,ชนิดแสตมป์!$A$3:$D$1000,2,FALSE),IF(K53=0," "))</f>
        <v xml:space="preserve"> </v>
      </c>
      <c r="M53" s="6"/>
      <c r="N53" s="96" t="str">
        <f t="shared" si="4"/>
        <v xml:space="preserve"> </v>
      </c>
      <c r="O53" s="16"/>
      <c r="P53" s="99" t="str">
        <f t="shared" si="5"/>
        <v xml:space="preserve"> </v>
      </c>
      <c r="Q53" s="72">
        <v>0</v>
      </c>
      <c r="R53" s="72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6">
        <v>49</v>
      </c>
      <c r="B54" s="46" t="str">
        <f t="shared" si="0"/>
        <v/>
      </c>
      <c r="C54" s="21" t="str">
        <f t="shared" si="1"/>
        <v xml:space="preserve"> </v>
      </c>
      <c r="D54" s="21" t="str">
        <f t="shared" si="2"/>
        <v/>
      </c>
      <c r="E54" s="21" t="str">
        <f t="shared" si="3"/>
        <v xml:space="preserve"> </v>
      </c>
      <c r="F54" s="11"/>
      <c r="G54" s="11"/>
      <c r="H54" s="6"/>
      <c r="I54" s="6"/>
      <c r="J54" s="92" t="str">
        <f>IF(I54&gt;0,VLOOKUP(I54,ข้อมูลผู้ประกอบการ!$B$2:$K$1000,2,FALSE),IF(I54=0," "))</f>
        <v xml:space="preserve"> </v>
      </c>
      <c r="K54" s="6"/>
      <c r="L54" s="92" t="str">
        <f>IF(K54&gt;0,VLOOKUP(K54,ชนิดแสตมป์!$A$3:$D$1000,2,FALSE),IF(K54=0," "))</f>
        <v xml:space="preserve"> </v>
      </c>
      <c r="M54" s="6"/>
      <c r="N54" s="96" t="str">
        <f t="shared" si="4"/>
        <v xml:space="preserve"> </v>
      </c>
      <c r="O54" s="16"/>
      <c r="P54" s="99" t="str">
        <f t="shared" si="5"/>
        <v xml:space="preserve"> </v>
      </c>
      <c r="Q54" s="72">
        <v>0</v>
      </c>
      <c r="R54" s="72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6">
        <v>50</v>
      </c>
      <c r="B55" s="46" t="str">
        <f t="shared" si="0"/>
        <v/>
      </c>
      <c r="C55" s="21" t="str">
        <f t="shared" si="1"/>
        <v xml:space="preserve"> </v>
      </c>
      <c r="D55" s="21" t="str">
        <f t="shared" si="2"/>
        <v/>
      </c>
      <c r="E55" s="21" t="str">
        <f t="shared" si="3"/>
        <v xml:space="preserve"> </v>
      </c>
      <c r="F55" s="11"/>
      <c r="G55" s="11"/>
      <c r="H55" s="6"/>
      <c r="I55" s="6"/>
      <c r="J55" s="92" t="str">
        <f>IF(I55&gt;0,VLOOKUP(I55,ข้อมูลผู้ประกอบการ!$B$2:$K$1000,2,FALSE),IF(I55=0," "))</f>
        <v xml:space="preserve"> </v>
      </c>
      <c r="K55" s="6"/>
      <c r="L55" s="92" t="str">
        <f>IF(K55&gt;0,VLOOKUP(K55,ชนิดแสตมป์!$A$3:$D$1000,2,FALSE),IF(K55=0," "))</f>
        <v xml:space="preserve"> </v>
      </c>
      <c r="M55" s="6"/>
      <c r="N55" s="96" t="str">
        <f t="shared" si="4"/>
        <v xml:space="preserve"> </v>
      </c>
      <c r="O55" s="16"/>
      <c r="P55" s="99" t="str">
        <f t="shared" si="5"/>
        <v xml:space="preserve"> </v>
      </c>
      <c r="Q55" s="72">
        <v>0</v>
      </c>
      <c r="R55" s="72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6">
        <v>51</v>
      </c>
      <c r="B56" s="46" t="str">
        <f t="shared" si="0"/>
        <v/>
      </c>
      <c r="C56" s="21" t="str">
        <f t="shared" si="1"/>
        <v xml:space="preserve"> </v>
      </c>
      <c r="D56" s="21" t="str">
        <f t="shared" si="2"/>
        <v/>
      </c>
      <c r="E56" s="21" t="str">
        <f t="shared" si="3"/>
        <v xml:space="preserve"> </v>
      </c>
      <c r="F56" s="11"/>
      <c r="G56" s="11"/>
      <c r="H56" s="6"/>
      <c r="I56" s="6"/>
      <c r="J56" s="92" t="str">
        <f>IF(I56&gt;0,VLOOKUP(I56,ข้อมูลผู้ประกอบการ!$B$2:$K$1000,2,FALSE),IF(I56=0," "))</f>
        <v xml:space="preserve"> </v>
      </c>
      <c r="K56" s="6"/>
      <c r="L56" s="92" t="str">
        <f>IF(K56&gt;0,VLOOKUP(K56,ชนิดแสตมป์!$A$3:$D$1000,2,FALSE),IF(K56=0," "))</f>
        <v xml:space="preserve"> </v>
      </c>
      <c r="M56" s="6"/>
      <c r="N56" s="96" t="str">
        <f t="shared" si="4"/>
        <v xml:space="preserve"> </v>
      </c>
      <c r="O56" s="16"/>
      <c r="P56" s="99" t="str">
        <f t="shared" si="5"/>
        <v xml:space="preserve"> </v>
      </c>
      <c r="Q56" s="72">
        <v>0</v>
      </c>
      <c r="R56" s="72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6">
        <v>52</v>
      </c>
      <c r="B57" s="46" t="str">
        <f t="shared" si="0"/>
        <v/>
      </c>
      <c r="C57" s="21" t="str">
        <f t="shared" si="1"/>
        <v xml:space="preserve"> </v>
      </c>
      <c r="D57" s="21" t="str">
        <f t="shared" si="2"/>
        <v/>
      </c>
      <c r="E57" s="21" t="str">
        <f t="shared" si="3"/>
        <v xml:space="preserve"> </v>
      </c>
      <c r="F57" s="11"/>
      <c r="G57" s="11"/>
      <c r="H57" s="6"/>
      <c r="I57" s="6"/>
      <c r="J57" s="92" t="str">
        <f>IF(I57&gt;0,VLOOKUP(I57,ข้อมูลผู้ประกอบการ!$B$2:$K$1000,2,FALSE),IF(I57=0," "))</f>
        <v xml:space="preserve"> </v>
      </c>
      <c r="K57" s="6"/>
      <c r="L57" s="92" t="str">
        <f>IF(K57&gt;0,VLOOKUP(K57,ชนิดแสตมป์!$A$3:$D$1000,2,FALSE),IF(K57=0," "))</f>
        <v xml:space="preserve"> </v>
      </c>
      <c r="M57" s="6"/>
      <c r="N57" s="96" t="str">
        <f t="shared" si="4"/>
        <v xml:space="preserve"> </v>
      </c>
      <c r="O57" s="16"/>
      <c r="P57" s="99" t="str">
        <f t="shared" si="5"/>
        <v xml:space="preserve"> </v>
      </c>
      <c r="Q57" s="72">
        <v>0</v>
      </c>
      <c r="R57" s="72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6">
        <v>53</v>
      </c>
      <c r="B58" s="46" t="str">
        <f t="shared" si="0"/>
        <v/>
      </c>
      <c r="C58" s="21" t="str">
        <f t="shared" si="1"/>
        <v xml:space="preserve"> </v>
      </c>
      <c r="D58" s="21" t="str">
        <f t="shared" si="2"/>
        <v/>
      </c>
      <c r="E58" s="21" t="str">
        <f t="shared" si="3"/>
        <v xml:space="preserve"> </v>
      </c>
      <c r="F58" s="11"/>
      <c r="G58" s="11"/>
      <c r="H58" s="6"/>
      <c r="I58" s="6"/>
      <c r="J58" s="92" t="str">
        <f>IF(I58&gt;0,VLOOKUP(I58,ข้อมูลผู้ประกอบการ!$B$2:$K$1000,2,FALSE),IF(I58=0," "))</f>
        <v xml:space="preserve"> </v>
      </c>
      <c r="K58" s="6"/>
      <c r="L58" s="92" t="str">
        <f>IF(K58&gt;0,VLOOKUP(K58,ชนิดแสตมป์!$A$3:$D$1000,2,FALSE),IF(K58=0," "))</f>
        <v xml:space="preserve"> </v>
      </c>
      <c r="M58" s="6"/>
      <c r="N58" s="96" t="str">
        <f t="shared" si="4"/>
        <v xml:space="preserve"> </v>
      </c>
      <c r="O58" s="16"/>
      <c r="P58" s="99" t="str">
        <f t="shared" si="5"/>
        <v xml:space="preserve"> </v>
      </c>
      <c r="Q58" s="72">
        <v>0</v>
      </c>
      <c r="R58" s="72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6">
        <v>54</v>
      </c>
      <c r="B59" s="46" t="str">
        <f t="shared" si="0"/>
        <v/>
      </c>
      <c r="C59" s="21" t="str">
        <f t="shared" si="1"/>
        <v xml:space="preserve"> </v>
      </c>
      <c r="D59" s="21" t="str">
        <f t="shared" si="2"/>
        <v/>
      </c>
      <c r="E59" s="21" t="str">
        <f t="shared" si="3"/>
        <v xml:space="preserve"> </v>
      </c>
      <c r="F59" s="11"/>
      <c r="G59" s="11"/>
      <c r="H59" s="6"/>
      <c r="I59" s="6"/>
      <c r="J59" s="92" t="str">
        <f>IF(I59&gt;0,VLOOKUP(I59,ข้อมูลผู้ประกอบการ!$B$2:$K$1000,2,FALSE),IF(I59=0," "))</f>
        <v xml:space="preserve"> </v>
      </c>
      <c r="K59" s="6"/>
      <c r="L59" s="92" t="str">
        <f>IF(K59&gt;0,VLOOKUP(K59,ชนิดแสตมป์!$A$3:$D$1000,2,FALSE),IF(K59=0," "))</f>
        <v xml:space="preserve"> </v>
      </c>
      <c r="M59" s="6"/>
      <c r="N59" s="96" t="str">
        <f t="shared" si="4"/>
        <v xml:space="preserve"> </v>
      </c>
      <c r="O59" s="16"/>
      <c r="P59" s="99" t="str">
        <f t="shared" si="5"/>
        <v xml:space="preserve"> </v>
      </c>
      <c r="Q59" s="72">
        <v>0</v>
      </c>
      <c r="R59" s="72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6">
        <v>55</v>
      </c>
      <c r="B60" s="46" t="str">
        <f t="shared" si="0"/>
        <v/>
      </c>
      <c r="C60" s="21" t="str">
        <f t="shared" si="1"/>
        <v xml:space="preserve"> </v>
      </c>
      <c r="D60" s="21" t="str">
        <f t="shared" si="2"/>
        <v/>
      </c>
      <c r="E60" s="21" t="str">
        <f t="shared" si="3"/>
        <v xml:space="preserve"> </v>
      </c>
      <c r="F60" s="11"/>
      <c r="G60" s="11"/>
      <c r="H60" s="6"/>
      <c r="I60" s="6"/>
      <c r="J60" s="92" t="str">
        <f>IF(I60&gt;0,VLOOKUP(I60,ข้อมูลผู้ประกอบการ!$B$2:$K$1000,2,FALSE),IF(I60=0," "))</f>
        <v xml:space="preserve"> </v>
      </c>
      <c r="K60" s="6"/>
      <c r="L60" s="92" t="str">
        <f>IF(K60&gt;0,VLOOKUP(K60,ชนิดแสตมป์!$A$3:$D$1000,2,FALSE),IF(K60=0," "))</f>
        <v xml:space="preserve"> </v>
      </c>
      <c r="M60" s="6"/>
      <c r="N60" s="96" t="str">
        <f t="shared" si="4"/>
        <v xml:space="preserve"> </v>
      </c>
      <c r="O60" s="16"/>
      <c r="P60" s="99" t="str">
        <f t="shared" si="5"/>
        <v xml:space="preserve"> </v>
      </c>
      <c r="Q60" s="72">
        <v>0</v>
      </c>
      <c r="R60" s="72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6">
        <v>56</v>
      </c>
      <c r="B61" s="46" t="str">
        <f t="shared" si="0"/>
        <v/>
      </c>
      <c r="C61" s="21" t="str">
        <f t="shared" si="1"/>
        <v xml:space="preserve"> </v>
      </c>
      <c r="D61" s="21" t="str">
        <f t="shared" si="2"/>
        <v/>
      </c>
      <c r="E61" s="21" t="str">
        <f t="shared" si="3"/>
        <v xml:space="preserve"> </v>
      </c>
      <c r="F61" s="11"/>
      <c r="G61" s="11"/>
      <c r="H61" s="6"/>
      <c r="I61" s="6"/>
      <c r="J61" s="92" t="str">
        <f>IF(I61&gt;0,VLOOKUP(I61,ข้อมูลผู้ประกอบการ!$B$2:$K$1000,2,FALSE),IF(I61=0," "))</f>
        <v xml:space="preserve"> </v>
      </c>
      <c r="K61" s="6"/>
      <c r="L61" s="92" t="str">
        <f>IF(K61&gt;0,VLOOKUP(K61,ชนิดแสตมป์!$A$3:$D$1000,2,FALSE),IF(K61=0," "))</f>
        <v xml:space="preserve"> </v>
      </c>
      <c r="M61" s="6"/>
      <c r="N61" s="96" t="str">
        <f t="shared" si="4"/>
        <v xml:space="preserve"> </v>
      </c>
      <c r="O61" s="16"/>
      <c r="P61" s="99" t="str">
        <f t="shared" si="5"/>
        <v xml:space="preserve"> </v>
      </c>
      <c r="Q61" s="72">
        <v>0</v>
      </c>
      <c r="R61" s="72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6">
        <v>57</v>
      </c>
      <c r="B62" s="46" t="str">
        <f t="shared" si="0"/>
        <v/>
      </c>
      <c r="C62" s="21" t="str">
        <f t="shared" si="1"/>
        <v xml:space="preserve"> </v>
      </c>
      <c r="D62" s="21" t="str">
        <f t="shared" si="2"/>
        <v/>
      </c>
      <c r="E62" s="21" t="str">
        <f t="shared" si="3"/>
        <v xml:space="preserve"> </v>
      </c>
      <c r="F62" s="11"/>
      <c r="G62" s="11"/>
      <c r="H62" s="6"/>
      <c r="I62" s="6"/>
      <c r="J62" s="92" t="str">
        <f>IF(I62&gt;0,VLOOKUP(I62,ข้อมูลผู้ประกอบการ!$B$2:$K$1000,2,FALSE),IF(I62=0," "))</f>
        <v xml:space="preserve"> </v>
      </c>
      <c r="K62" s="6"/>
      <c r="L62" s="92" t="str">
        <f>IF(K62&gt;0,VLOOKUP(K62,ชนิดแสตมป์!$A$3:$D$1000,2,FALSE),IF(K62=0," "))</f>
        <v xml:space="preserve"> </v>
      </c>
      <c r="M62" s="6"/>
      <c r="N62" s="96" t="str">
        <f t="shared" si="4"/>
        <v xml:space="preserve"> </v>
      </c>
      <c r="O62" s="16"/>
      <c r="P62" s="99" t="str">
        <f t="shared" si="5"/>
        <v xml:space="preserve"> </v>
      </c>
      <c r="Q62" s="72">
        <v>0</v>
      </c>
      <c r="R62" s="72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6">
        <v>58</v>
      </c>
      <c r="B63" s="46" t="str">
        <f t="shared" si="0"/>
        <v/>
      </c>
      <c r="C63" s="21" t="str">
        <f t="shared" si="1"/>
        <v xml:space="preserve"> </v>
      </c>
      <c r="D63" s="21" t="str">
        <f t="shared" si="2"/>
        <v/>
      </c>
      <c r="E63" s="21" t="str">
        <f t="shared" si="3"/>
        <v xml:space="preserve"> </v>
      </c>
      <c r="F63" s="11"/>
      <c r="G63" s="11"/>
      <c r="H63" s="6"/>
      <c r="I63" s="6"/>
      <c r="J63" s="92" t="str">
        <f>IF(I63&gt;0,VLOOKUP(I63,ข้อมูลผู้ประกอบการ!$B$2:$K$1000,2,FALSE),IF(I63=0," "))</f>
        <v xml:space="preserve"> </v>
      </c>
      <c r="K63" s="6"/>
      <c r="L63" s="92" t="str">
        <f>IF(K63&gt;0,VLOOKUP(K63,ชนิดแสตมป์!$A$3:$D$1000,2,FALSE),IF(K63=0," "))</f>
        <v xml:space="preserve"> </v>
      </c>
      <c r="M63" s="6"/>
      <c r="N63" s="96" t="str">
        <f t="shared" si="4"/>
        <v xml:space="preserve"> </v>
      </c>
      <c r="O63" s="16"/>
      <c r="P63" s="99" t="str">
        <f t="shared" si="5"/>
        <v xml:space="preserve"> </v>
      </c>
      <c r="Q63" s="72">
        <v>0</v>
      </c>
      <c r="R63" s="72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6">
        <v>59</v>
      </c>
      <c r="B64" s="46" t="str">
        <f t="shared" si="0"/>
        <v/>
      </c>
      <c r="C64" s="21" t="str">
        <f t="shared" si="1"/>
        <v xml:space="preserve"> </v>
      </c>
      <c r="D64" s="21" t="str">
        <f t="shared" si="2"/>
        <v/>
      </c>
      <c r="E64" s="21" t="str">
        <f t="shared" si="3"/>
        <v xml:space="preserve"> </v>
      </c>
      <c r="F64" s="11"/>
      <c r="G64" s="11"/>
      <c r="H64" s="6"/>
      <c r="I64" s="6"/>
      <c r="J64" s="92" t="str">
        <f>IF(I64&gt;0,VLOOKUP(I64,ข้อมูลผู้ประกอบการ!$B$2:$K$1000,2,FALSE),IF(I64=0," "))</f>
        <v xml:space="preserve"> </v>
      </c>
      <c r="K64" s="6"/>
      <c r="L64" s="92" t="str">
        <f>IF(K64&gt;0,VLOOKUP(K64,ชนิดแสตมป์!$A$3:$D$1000,2,FALSE),IF(K64=0," "))</f>
        <v xml:space="preserve"> </v>
      </c>
      <c r="M64" s="6"/>
      <c r="N64" s="96" t="str">
        <f t="shared" si="4"/>
        <v xml:space="preserve"> </v>
      </c>
      <c r="O64" s="16"/>
      <c r="P64" s="99" t="str">
        <f t="shared" si="5"/>
        <v xml:space="preserve"> </v>
      </c>
      <c r="Q64" s="72">
        <v>0</v>
      </c>
      <c r="R64" s="72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6">
        <v>60</v>
      </c>
      <c r="B65" s="46" t="str">
        <f t="shared" si="0"/>
        <v/>
      </c>
      <c r="C65" s="21" t="str">
        <f t="shared" si="1"/>
        <v xml:space="preserve"> </v>
      </c>
      <c r="D65" s="21" t="str">
        <f t="shared" si="2"/>
        <v/>
      </c>
      <c r="E65" s="21" t="str">
        <f t="shared" si="3"/>
        <v xml:space="preserve"> </v>
      </c>
      <c r="F65" s="11"/>
      <c r="G65" s="11"/>
      <c r="H65" s="6"/>
      <c r="I65" s="6"/>
      <c r="J65" s="92" t="str">
        <f>IF(I65&gt;0,VLOOKUP(I65,ข้อมูลผู้ประกอบการ!$B$2:$K$1000,2,FALSE),IF(I65=0," "))</f>
        <v xml:space="preserve"> </v>
      </c>
      <c r="K65" s="6"/>
      <c r="L65" s="92" t="str">
        <f>IF(K65&gt;0,VLOOKUP(K65,ชนิดแสตมป์!$A$3:$D$1000,2,FALSE),IF(K65=0," "))</f>
        <v xml:space="preserve"> </v>
      </c>
      <c r="M65" s="6"/>
      <c r="N65" s="96" t="str">
        <f t="shared" si="4"/>
        <v xml:space="preserve"> </v>
      </c>
      <c r="O65" s="16"/>
      <c r="P65" s="99" t="str">
        <f t="shared" si="5"/>
        <v xml:space="preserve"> </v>
      </c>
      <c r="Q65" s="72">
        <v>0</v>
      </c>
      <c r="R65" s="72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6">
        <v>61</v>
      </c>
      <c r="B66" s="46" t="str">
        <f t="shared" si="0"/>
        <v/>
      </c>
      <c r="C66" s="21" t="str">
        <f t="shared" si="1"/>
        <v xml:space="preserve"> </v>
      </c>
      <c r="D66" s="21" t="str">
        <f t="shared" si="2"/>
        <v/>
      </c>
      <c r="E66" s="21" t="str">
        <f t="shared" si="3"/>
        <v xml:space="preserve"> </v>
      </c>
      <c r="F66" s="11"/>
      <c r="G66" s="11"/>
      <c r="H66" s="6"/>
      <c r="I66" s="6"/>
      <c r="J66" s="92" t="str">
        <f>IF(I66&gt;0,VLOOKUP(I66,ข้อมูลผู้ประกอบการ!$B$2:$K$1000,2,FALSE),IF(I66=0," "))</f>
        <v xml:space="preserve"> </v>
      </c>
      <c r="K66" s="6"/>
      <c r="L66" s="92" t="str">
        <f>IF(K66&gt;0,VLOOKUP(K66,ชนิดแสตมป์!$A$3:$D$1000,2,FALSE),IF(K66=0," "))</f>
        <v xml:space="preserve"> </v>
      </c>
      <c r="M66" s="6"/>
      <c r="N66" s="96" t="str">
        <f t="shared" si="4"/>
        <v xml:space="preserve"> </v>
      </c>
      <c r="O66" s="16"/>
      <c r="P66" s="99" t="str">
        <f t="shared" si="5"/>
        <v xml:space="preserve"> </v>
      </c>
      <c r="Q66" s="72">
        <v>0</v>
      </c>
      <c r="R66" s="72"/>
      <c r="S66" s="4"/>
      <c r="T66" s="4"/>
      <c r="U66" s="4"/>
      <c r="V66" s="4"/>
      <c r="W66" s="4"/>
      <c r="X66" s="4"/>
      <c r="Y66" s="4"/>
      <c r="Z66" s="4"/>
      <c r="AA66" s="4"/>
    </row>
    <row r="67" spans="1:27" ht="21" hidden="1" customHeight="1">
      <c r="A67" s="6">
        <v>62</v>
      </c>
      <c r="B67" s="46" t="str">
        <f t="shared" si="0"/>
        <v/>
      </c>
      <c r="C67" s="21" t="str">
        <f t="shared" si="1"/>
        <v xml:space="preserve"> </v>
      </c>
      <c r="D67" s="21" t="str">
        <f t="shared" si="2"/>
        <v/>
      </c>
      <c r="E67" s="21" t="str">
        <f t="shared" si="3"/>
        <v xml:space="preserve"> </v>
      </c>
      <c r="F67" s="11"/>
      <c r="G67" s="11"/>
      <c r="H67" s="6"/>
      <c r="I67" s="6"/>
      <c r="J67" s="92" t="str">
        <f>IF(I67&gt;0,VLOOKUP(I67,ข้อมูลผู้ประกอบการ!$B$2:$K$1000,2,FALSE),IF(I67=0," "))</f>
        <v xml:space="preserve"> </v>
      </c>
      <c r="K67" s="6"/>
      <c r="L67" s="92" t="str">
        <f>IF(K67&gt;0,VLOOKUP(K67,ชนิดแสตมป์!$A$3:$D$1000,2,FALSE),IF(K67=0," "))</f>
        <v xml:space="preserve"> </v>
      </c>
      <c r="M67" s="6"/>
      <c r="N67" s="96" t="str">
        <f t="shared" si="4"/>
        <v xml:space="preserve"> </v>
      </c>
      <c r="O67" s="16"/>
      <c r="P67" s="99" t="str">
        <f t="shared" si="5"/>
        <v xml:space="preserve"> </v>
      </c>
      <c r="Q67" s="72">
        <v>0</v>
      </c>
      <c r="R67" s="72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6">
        <v>63</v>
      </c>
      <c r="B68" s="46" t="str">
        <f t="shared" si="0"/>
        <v/>
      </c>
      <c r="C68" s="21" t="str">
        <f t="shared" si="1"/>
        <v xml:space="preserve"> </v>
      </c>
      <c r="D68" s="21" t="str">
        <f t="shared" si="2"/>
        <v/>
      </c>
      <c r="E68" s="21" t="str">
        <f t="shared" si="3"/>
        <v xml:space="preserve"> </v>
      </c>
      <c r="F68" s="11"/>
      <c r="G68" s="11"/>
      <c r="H68" s="6"/>
      <c r="I68" s="6"/>
      <c r="J68" s="92" t="str">
        <f>IF(I68&gt;0,VLOOKUP(I68,ข้อมูลผู้ประกอบการ!$B$2:$K$1000,2,FALSE),IF(I68=0," "))</f>
        <v xml:space="preserve"> </v>
      </c>
      <c r="K68" s="6"/>
      <c r="L68" s="92" t="str">
        <f>IF(K68&gt;0,VLOOKUP(K68,ชนิดแสตมป์!$A$3:$D$1000,2,FALSE),IF(K68=0," "))</f>
        <v xml:space="preserve"> </v>
      </c>
      <c r="M68" s="6"/>
      <c r="N68" s="96" t="str">
        <f t="shared" si="4"/>
        <v xml:space="preserve"> </v>
      </c>
      <c r="O68" s="16"/>
      <c r="P68" s="99" t="str">
        <f t="shared" si="5"/>
        <v xml:space="preserve"> </v>
      </c>
      <c r="Q68" s="72">
        <v>0</v>
      </c>
      <c r="R68" s="72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6">
        <v>64</v>
      </c>
      <c r="B69" s="46" t="str">
        <f t="shared" si="0"/>
        <v/>
      </c>
      <c r="C69" s="21" t="str">
        <f t="shared" si="1"/>
        <v xml:space="preserve"> </v>
      </c>
      <c r="D69" s="21" t="str">
        <f t="shared" si="2"/>
        <v/>
      </c>
      <c r="E69" s="21" t="str">
        <f t="shared" si="3"/>
        <v xml:space="preserve"> </v>
      </c>
      <c r="F69" s="11"/>
      <c r="G69" s="11"/>
      <c r="H69" s="6"/>
      <c r="I69" s="6"/>
      <c r="J69" s="92" t="str">
        <f>IF(I69&gt;0,VLOOKUP(I69,ข้อมูลผู้ประกอบการ!$B$2:$K$1000,2,FALSE),IF(I69=0," "))</f>
        <v xml:space="preserve"> </v>
      </c>
      <c r="K69" s="6"/>
      <c r="L69" s="92" t="str">
        <f>IF(K69&gt;0,VLOOKUP(K69,ชนิดแสตมป์!$A$3:$D$1000,2,FALSE),IF(K69=0," "))</f>
        <v xml:space="preserve"> </v>
      </c>
      <c r="M69" s="6"/>
      <c r="N69" s="96" t="str">
        <f t="shared" si="4"/>
        <v xml:space="preserve"> </v>
      </c>
      <c r="O69" s="16"/>
      <c r="P69" s="99" t="str">
        <f t="shared" si="5"/>
        <v xml:space="preserve"> </v>
      </c>
      <c r="Q69" s="72">
        <v>0</v>
      </c>
      <c r="R69" s="72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6">
        <v>65</v>
      </c>
      <c r="B70" s="46" t="str">
        <f t="shared" ref="B70:B133" si="6">F70&amp;H70&amp;K70</f>
        <v/>
      </c>
      <c r="C70" s="21" t="str">
        <f t="shared" ref="C70:C133" si="7">J70&amp;F70&amp;H70&amp;K70</f>
        <v xml:space="preserve"> </v>
      </c>
      <c r="D70" s="21" t="str">
        <f t="shared" ref="D70:D133" si="8">H70&amp;K70</f>
        <v/>
      </c>
      <c r="E70" s="21" t="str">
        <f t="shared" ref="E70:E133" si="9">J70&amp;H70&amp;K70</f>
        <v xml:space="preserve"> </v>
      </c>
      <c r="F70" s="11"/>
      <c r="G70" s="11"/>
      <c r="H70" s="6"/>
      <c r="I70" s="6"/>
      <c r="J70" s="92" t="str">
        <f>IF(I70&gt;0,VLOOKUP(I70,ข้อมูลผู้ประกอบการ!$B$2:$K$1000,2,FALSE),IF(I70=0," "))</f>
        <v xml:space="preserve"> </v>
      </c>
      <c r="K70" s="6"/>
      <c r="L70" s="92" t="str">
        <f>IF(K70&gt;0,VLOOKUP(K70,ชนิดแสตมป์!$A$3:$D$1000,2,FALSE),IF(K70=0," "))</f>
        <v xml:space="preserve"> </v>
      </c>
      <c r="M70" s="6"/>
      <c r="N70" s="96" t="str">
        <f t="shared" si="4"/>
        <v xml:space="preserve"> </v>
      </c>
      <c r="O70" s="16"/>
      <c r="P70" s="99" t="str">
        <f t="shared" si="5"/>
        <v xml:space="preserve"> </v>
      </c>
      <c r="Q70" s="72">
        <v>0</v>
      </c>
      <c r="R70" s="72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6">
        <v>66</v>
      </c>
      <c r="B71" s="46" t="str">
        <f t="shared" si="6"/>
        <v/>
      </c>
      <c r="C71" s="21" t="str">
        <f t="shared" si="7"/>
        <v xml:space="preserve"> </v>
      </c>
      <c r="D71" s="21" t="str">
        <f t="shared" si="8"/>
        <v/>
      </c>
      <c r="E71" s="21" t="str">
        <f t="shared" si="9"/>
        <v xml:space="preserve"> </v>
      </c>
      <c r="F71" s="11"/>
      <c r="G71" s="11"/>
      <c r="H71" s="6"/>
      <c r="I71" s="6"/>
      <c r="J71" s="92" t="str">
        <f>IF(I71&gt;0,VLOOKUP(I71,ข้อมูลผู้ประกอบการ!$B$2:$K$1000,2,FALSE),IF(I71=0," "))</f>
        <v xml:space="preserve"> </v>
      </c>
      <c r="K71" s="6"/>
      <c r="L71" s="92" t="str">
        <f>IF(K71&gt;0,VLOOKUP(K71,ชนิดแสตมป์!$A$3:$D$1000,2,FALSE),IF(K71=0," "))</f>
        <v xml:space="preserve"> </v>
      </c>
      <c r="M71" s="6"/>
      <c r="N71" s="96" t="str">
        <f t="shared" ref="N71:N134" si="10">IF(M71&gt;0,M71*20000,IF(M71=0," "))</f>
        <v xml:space="preserve"> </v>
      </c>
      <c r="O71" s="16"/>
      <c r="P71" s="99" t="str">
        <f t="shared" ref="P71:P134" si="11">IF(O71&gt;0,N71*O71,IF(O71=0," "))</f>
        <v xml:space="preserve"> </v>
      </c>
      <c r="Q71" s="72">
        <v>0</v>
      </c>
      <c r="R71" s="72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6">
        <v>67</v>
      </c>
      <c r="B72" s="46" t="str">
        <f t="shared" si="6"/>
        <v/>
      </c>
      <c r="C72" s="21" t="str">
        <f t="shared" si="7"/>
        <v xml:space="preserve"> </v>
      </c>
      <c r="D72" s="21" t="str">
        <f t="shared" si="8"/>
        <v/>
      </c>
      <c r="E72" s="21" t="str">
        <f t="shared" si="9"/>
        <v xml:space="preserve"> </v>
      </c>
      <c r="F72" s="11"/>
      <c r="G72" s="11"/>
      <c r="H72" s="6"/>
      <c r="I72" s="6"/>
      <c r="J72" s="92" t="str">
        <f>IF(I72&gt;0,VLOOKUP(I72,ข้อมูลผู้ประกอบการ!$B$2:$K$1000,2,FALSE),IF(I72=0," "))</f>
        <v xml:space="preserve"> </v>
      </c>
      <c r="K72" s="6"/>
      <c r="L72" s="92" t="str">
        <f>IF(K72&gt;0,VLOOKUP(K72,ชนิดแสตมป์!$A$3:$D$1000,2,FALSE),IF(K72=0," "))</f>
        <v xml:space="preserve"> </v>
      </c>
      <c r="M72" s="6"/>
      <c r="N72" s="96" t="str">
        <f t="shared" si="10"/>
        <v xml:space="preserve"> </v>
      </c>
      <c r="O72" s="16"/>
      <c r="P72" s="99" t="str">
        <f t="shared" si="11"/>
        <v xml:space="preserve"> </v>
      </c>
      <c r="Q72" s="72">
        <v>0</v>
      </c>
      <c r="R72" s="72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6">
        <v>68</v>
      </c>
      <c r="B73" s="46" t="str">
        <f t="shared" si="6"/>
        <v/>
      </c>
      <c r="C73" s="21" t="str">
        <f t="shared" si="7"/>
        <v xml:space="preserve"> </v>
      </c>
      <c r="D73" s="21" t="str">
        <f t="shared" si="8"/>
        <v/>
      </c>
      <c r="E73" s="21" t="str">
        <f t="shared" si="9"/>
        <v xml:space="preserve"> </v>
      </c>
      <c r="F73" s="11"/>
      <c r="G73" s="11"/>
      <c r="H73" s="6"/>
      <c r="I73" s="6"/>
      <c r="J73" s="92" t="str">
        <f>IF(I73&gt;0,VLOOKUP(I73,ข้อมูลผู้ประกอบการ!$B$2:$K$1000,2,FALSE),IF(I73=0," "))</f>
        <v xml:space="preserve"> </v>
      </c>
      <c r="K73" s="6"/>
      <c r="L73" s="92" t="str">
        <f>IF(K73&gt;0,VLOOKUP(K73,ชนิดแสตมป์!$A$3:$D$1000,2,FALSE),IF(K73=0," "))</f>
        <v xml:space="preserve"> </v>
      </c>
      <c r="M73" s="6"/>
      <c r="N73" s="96" t="str">
        <f t="shared" si="10"/>
        <v xml:space="preserve"> </v>
      </c>
      <c r="O73" s="16"/>
      <c r="P73" s="99" t="str">
        <f t="shared" si="11"/>
        <v xml:space="preserve"> </v>
      </c>
      <c r="Q73" s="72">
        <v>0</v>
      </c>
      <c r="R73" s="72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6">
        <v>69</v>
      </c>
      <c r="B74" s="46" t="str">
        <f t="shared" si="6"/>
        <v/>
      </c>
      <c r="C74" s="21" t="str">
        <f t="shared" si="7"/>
        <v xml:space="preserve"> </v>
      </c>
      <c r="D74" s="21" t="str">
        <f t="shared" si="8"/>
        <v/>
      </c>
      <c r="E74" s="21" t="str">
        <f t="shared" si="9"/>
        <v xml:space="preserve"> </v>
      </c>
      <c r="F74" s="11"/>
      <c r="G74" s="11"/>
      <c r="H74" s="6"/>
      <c r="I74" s="6"/>
      <c r="J74" s="92" t="str">
        <f>IF(I74&gt;0,VLOOKUP(I74,ข้อมูลผู้ประกอบการ!$B$2:$K$1000,2,FALSE),IF(I74=0," "))</f>
        <v xml:space="preserve"> </v>
      </c>
      <c r="K74" s="6"/>
      <c r="L74" s="92" t="str">
        <f>IF(K74&gt;0,VLOOKUP(K74,ชนิดแสตมป์!$A$3:$D$1000,2,FALSE),IF(K74=0," "))</f>
        <v xml:space="preserve"> </v>
      </c>
      <c r="M74" s="6"/>
      <c r="N74" s="96" t="str">
        <f t="shared" si="10"/>
        <v xml:space="preserve"> </v>
      </c>
      <c r="O74" s="16"/>
      <c r="P74" s="99" t="str">
        <f t="shared" si="11"/>
        <v xml:space="preserve"> </v>
      </c>
      <c r="Q74" s="72">
        <v>0</v>
      </c>
      <c r="R74" s="72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6">
        <v>70</v>
      </c>
      <c r="B75" s="46" t="str">
        <f t="shared" si="6"/>
        <v/>
      </c>
      <c r="C75" s="21" t="str">
        <f t="shared" si="7"/>
        <v xml:space="preserve"> </v>
      </c>
      <c r="D75" s="21" t="str">
        <f t="shared" si="8"/>
        <v/>
      </c>
      <c r="E75" s="21" t="str">
        <f t="shared" si="9"/>
        <v xml:space="preserve"> </v>
      </c>
      <c r="F75" s="11"/>
      <c r="G75" s="11"/>
      <c r="H75" s="6"/>
      <c r="I75" s="6"/>
      <c r="J75" s="92" t="str">
        <f>IF(I75&gt;0,VLOOKUP(I75,ข้อมูลผู้ประกอบการ!$B$2:$K$1000,2,FALSE),IF(I75=0," "))</f>
        <v xml:space="preserve"> </v>
      </c>
      <c r="K75" s="6"/>
      <c r="L75" s="92" t="str">
        <f>IF(K75&gt;0,VLOOKUP(K75,ชนิดแสตมป์!$A$3:$D$1000,2,FALSE),IF(K75=0," "))</f>
        <v xml:space="preserve"> </v>
      </c>
      <c r="M75" s="6"/>
      <c r="N75" s="96" t="str">
        <f t="shared" si="10"/>
        <v xml:space="preserve"> </v>
      </c>
      <c r="O75" s="16"/>
      <c r="P75" s="99" t="str">
        <f t="shared" si="11"/>
        <v xml:space="preserve"> </v>
      </c>
      <c r="Q75" s="72">
        <v>0</v>
      </c>
      <c r="R75" s="72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6">
        <v>71</v>
      </c>
      <c r="B76" s="46" t="str">
        <f t="shared" si="6"/>
        <v/>
      </c>
      <c r="C76" s="21" t="str">
        <f t="shared" si="7"/>
        <v xml:space="preserve"> </v>
      </c>
      <c r="D76" s="21" t="str">
        <f t="shared" si="8"/>
        <v/>
      </c>
      <c r="E76" s="21" t="str">
        <f t="shared" si="9"/>
        <v xml:space="preserve"> </v>
      </c>
      <c r="F76" s="11"/>
      <c r="G76" s="11"/>
      <c r="H76" s="6"/>
      <c r="I76" s="6"/>
      <c r="J76" s="92" t="str">
        <f>IF(I76&gt;0,VLOOKUP(I76,ข้อมูลผู้ประกอบการ!$B$2:$K$1000,2,FALSE),IF(I76=0," "))</f>
        <v xml:space="preserve"> </v>
      </c>
      <c r="K76" s="6"/>
      <c r="L76" s="92" t="str">
        <f>IF(K76&gt;0,VLOOKUP(K76,ชนิดแสตมป์!$A$3:$D$1000,2,FALSE),IF(K76=0," "))</f>
        <v xml:space="preserve"> </v>
      </c>
      <c r="M76" s="6"/>
      <c r="N76" s="96" t="str">
        <f t="shared" si="10"/>
        <v xml:space="preserve"> </v>
      </c>
      <c r="O76" s="16"/>
      <c r="P76" s="99" t="str">
        <f t="shared" si="11"/>
        <v xml:space="preserve"> </v>
      </c>
      <c r="Q76" s="72">
        <v>0</v>
      </c>
      <c r="R76" s="72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6">
        <v>72</v>
      </c>
      <c r="B77" s="46" t="str">
        <f t="shared" si="6"/>
        <v/>
      </c>
      <c r="C77" s="21" t="str">
        <f t="shared" si="7"/>
        <v xml:space="preserve"> </v>
      </c>
      <c r="D77" s="21" t="str">
        <f t="shared" si="8"/>
        <v/>
      </c>
      <c r="E77" s="21" t="str">
        <f t="shared" si="9"/>
        <v xml:space="preserve"> </v>
      </c>
      <c r="F77" s="11"/>
      <c r="G77" s="11"/>
      <c r="H77" s="6"/>
      <c r="I77" s="6"/>
      <c r="J77" s="92" t="str">
        <f>IF(I77&gt;0,VLOOKUP(I77,ข้อมูลผู้ประกอบการ!$B$2:$K$1000,2,FALSE),IF(I77=0," "))</f>
        <v xml:space="preserve"> </v>
      </c>
      <c r="K77" s="6"/>
      <c r="L77" s="92" t="str">
        <f>IF(K77&gt;0,VLOOKUP(K77,ชนิดแสตมป์!$A$3:$D$1000,2,FALSE),IF(K77=0," "))</f>
        <v xml:space="preserve"> </v>
      </c>
      <c r="M77" s="6"/>
      <c r="N77" s="96" t="str">
        <f t="shared" si="10"/>
        <v xml:space="preserve"> </v>
      </c>
      <c r="O77" s="16"/>
      <c r="P77" s="99" t="str">
        <f t="shared" si="11"/>
        <v xml:space="preserve"> </v>
      </c>
      <c r="Q77" s="72">
        <v>0</v>
      </c>
      <c r="R77" s="72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6">
        <v>73</v>
      </c>
      <c r="B78" s="46" t="str">
        <f t="shared" si="6"/>
        <v/>
      </c>
      <c r="C78" s="21" t="str">
        <f t="shared" si="7"/>
        <v xml:space="preserve"> </v>
      </c>
      <c r="D78" s="21" t="str">
        <f t="shared" si="8"/>
        <v/>
      </c>
      <c r="E78" s="21" t="str">
        <f t="shared" si="9"/>
        <v xml:space="preserve"> </v>
      </c>
      <c r="F78" s="11"/>
      <c r="G78" s="11"/>
      <c r="H78" s="6"/>
      <c r="I78" s="6"/>
      <c r="J78" s="92" t="str">
        <f>IF(I78&gt;0,VLOOKUP(I78,ข้อมูลผู้ประกอบการ!$B$2:$K$1000,2,FALSE),IF(I78=0," "))</f>
        <v xml:space="preserve"> </v>
      </c>
      <c r="K78" s="6"/>
      <c r="L78" s="92" t="str">
        <f>IF(K78&gt;0,VLOOKUP(K78,ชนิดแสตมป์!$A$3:$D$1000,2,FALSE),IF(K78=0," "))</f>
        <v xml:space="preserve"> </v>
      </c>
      <c r="M78" s="6"/>
      <c r="N78" s="96" t="str">
        <f t="shared" si="10"/>
        <v xml:space="preserve"> </v>
      </c>
      <c r="O78" s="16"/>
      <c r="P78" s="99" t="str">
        <f t="shared" si="11"/>
        <v xml:space="preserve"> </v>
      </c>
      <c r="Q78" s="72">
        <v>0</v>
      </c>
      <c r="R78" s="72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6">
        <v>74</v>
      </c>
      <c r="B79" s="46" t="str">
        <f t="shared" si="6"/>
        <v/>
      </c>
      <c r="C79" s="21" t="str">
        <f t="shared" si="7"/>
        <v xml:space="preserve"> </v>
      </c>
      <c r="D79" s="21" t="str">
        <f t="shared" si="8"/>
        <v/>
      </c>
      <c r="E79" s="21" t="str">
        <f t="shared" si="9"/>
        <v xml:space="preserve"> </v>
      </c>
      <c r="F79" s="11"/>
      <c r="G79" s="11"/>
      <c r="H79" s="6"/>
      <c r="I79" s="6"/>
      <c r="J79" s="92" t="str">
        <f>IF(I79&gt;0,VLOOKUP(I79,ข้อมูลผู้ประกอบการ!$B$2:$K$1000,2,FALSE),IF(I79=0," "))</f>
        <v xml:space="preserve"> </v>
      </c>
      <c r="K79" s="6"/>
      <c r="L79" s="92" t="str">
        <f>IF(K79&gt;0,VLOOKUP(K79,ชนิดแสตมป์!$A$3:$D$1000,2,FALSE),IF(K79=0," "))</f>
        <v xml:space="preserve"> </v>
      </c>
      <c r="M79" s="6"/>
      <c r="N79" s="96" t="str">
        <f t="shared" si="10"/>
        <v xml:space="preserve"> </v>
      </c>
      <c r="O79" s="16"/>
      <c r="P79" s="99" t="str">
        <f t="shared" si="11"/>
        <v xml:space="preserve"> </v>
      </c>
      <c r="Q79" s="72">
        <v>0</v>
      </c>
      <c r="R79" s="72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6">
        <v>75</v>
      </c>
      <c r="B80" s="46" t="str">
        <f t="shared" si="6"/>
        <v/>
      </c>
      <c r="C80" s="21" t="str">
        <f t="shared" si="7"/>
        <v xml:space="preserve"> </v>
      </c>
      <c r="D80" s="21" t="str">
        <f t="shared" si="8"/>
        <v/>
      </c>
      <c r="E80" s="21" t="str">
        <f t="shared" si="9"/>
        <v xml:space="preserve"> </v>
      </c>
      <c r="F80" s="11"/>
      <c r="G80" s="11"/>
      <c r="H80" s="6"/>
      <c r="I80" s="6"/>
      <c r="J80" s="92" t="str">
        <f>IF(I80&gt;0,VLOOKUP(I80,ข้อมูลผู้ประกอบการ!$B$2:$K$1000,2,FALSE),IF(I80=0," "))</f>
        <v xml:space="preserve"> </v>
      </c>
      <c r="K80" s="6"/>
      <c r="L80" s="92" t="str">
        <f>IF(K80&gt;0,VLOOKUP(K80,ชนิดแสตมป์!$A$3:$D$1000,2,FALSE),IF(K80=0," "))</f>
        <v xml:space="preserve"> </v>
      </c>
      <c r="M80" s="6"/>
      <c r="N80" s="96" t="str">
        <f t="shared" si="10"/>
        <v xml:space="preserve"> </v>
      </c>
      <c r="O80" s="16"/>
      <c r="P80" s="99" t="str">
        <f t="shared" si="11"/>
        <v xml:space="preserve"> </v>
      </c>
      <c r="Q80" s="72">
        <v>0</v>
      </c>
      <c r="R80" s="72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6">
        <v>76</v>
      </c>
      <c r="B81" s="46" t="str">
        <f t="shared" si="6"/>
        <v/>
      </c>
      <c r="C81" s="21" t="str">
        <f t="shared" si="7"/>
        <v xml:space="preserve"> </v>
      </c>
      <c r="D81" s="21" t="str">
        <f t="shared" si="8"/>
        <v/>
      </c>
      <c r="E81" s="21" t="str">
        <f t="shared" si="9"/>
        <v xml:space="preserve"> </v>
      </c>
      <c r="F81" s="11"/>
      <c r="G81" s="11"/>
      <c r="H81" s="6"/>
      <c r="I81" s="6"/>
      <c r="J81" s="92" t="str">
        <f>IF(I81&gt;0,VLOOKUP(I81,ข้อมูลผู้ประกอบการ!$B$2:$K$1000,2,FALSE),IF(I81=0," "))</f>
        <v xml:space="preserve"> </v>
      </c>
      <c r="K81" s="6"/>
      <c r="L81" s="92" t="str">
        <f>IF(K81&gt;0,VLOOKUP(K81,ชนิดแสตมป์!$A$3:$D$1000,2,FALSE),IF(K81=0," "))</f>
        <v xml:space="preserve"> </v>
      </c>
      <c r="M81" s="6"/>
      <c r="N81" s="96" t="str">
        <f t="shared" si="10"/>
        <v xml:space="preserve"> </v>
      </c>
      <c r="O81" s="16"/>
      <c r="P81" s="99" t="str">
        <f t="shared" si="11"/>
        <v xml:space="preserve"> </v>
      </c>
      <c r="Q81" s="72">
        <v>0</v>
      </c>
      <c r="R81" s="72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6">
        <v>77</v>
      </c>
      <c r="B82" s="46" t="str">
        <f t="shared" si="6"/>
        <v/>
      </c>
      <c r="C82" s="21" t="str">
        <f t="shared" si="7"/>
        <v xml:space="preserve"> </v>
      </c>
      <c r="D82" s="21" t="str">
        <f t="shared" si="8"/>
        <v/>
      </c>
      <c r="E82" s="21" t="str">
        <f t="shared" si="9"/>
        <v xml:space="preserve"> </v>
      </c>
      <c r="F82" s="11"/>
      <c r="G82" s="11"/>
      <c r="H82" s="6"/>
      <c r="I82" s="6"/>
      <c r="J82" s="92" t="str">
        <f>IF(I82&gt;0,VLOOKUP(I82,ข้อมูลผู้ประกอบการ!$B$2:$K$1000,2,FALSE),IF(I82=0," "))</f>
        <v xml:space="preserve"> </v>
      </c>
      <c r="K82" s="6"/>
      <c r="L82" s="92" t="str">
        <f>IF(K82&gt;0,VLOOKUP(K82,ชนิดแสตมป์!$A$3:$D$1000,2,FALSE),IF(K82=0," "))</f>
        <v xml:space="preserve"> </v>
      </c>
      <c r="M82" s="6"/>
      <c r="N82" s="96" t="str">
        <f t="shared" si="10"/>
        <v xml:space="preserve"> </v>
      </c>
      <c r="O82" s="16"/>
      <c r="P82" s="99" t="str">
        <f t="shared" si="11"/>
        <v xml:space="preserve"> </v>
      </c>
      <c r="Q82" s="72">
        <v>0</v>
      </c>
      <c r="R82" s="72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6">
        <v>78</v>
      </c>
      <c r="B83" s="46" t="str">
        <f t="shared" si="6"/>
        <v/>
      </c>
      <c r="C83" s="21" t="str">
        <f t="shared" si="7"/>
        <v xml:space="preserve"> </v>
      </c>
      <c r="D83" s="21" t="str">
        <f t="shared" si="8"/>
        <v/>
      </c>
      <c r="E83" s="21" t="str">
        <f t="shared" si="9"/>
        <v xml:space="preserve"> </v>
      </c>
      <c r="F83" s="11"/>
      <c r="G83" s="11"/>
      <c r="H83" s="6"/>
      <c r="I83" s="6"/>
      <c r="J83" s="92" t="str">
        <f>IF(I83&gt;0,VLOOKUP(I83,ข้อมูลผู้ประกอบการ!$B$2:$K$1000,2,FALSE),IF(I83=0," "))</f>
        <v xml:space="preserve"> </v>
      </c>
      <c r="K83" s="6"/>
      <c r="L83" s="92" t="str">
        <f>IF(K83&gt;0,VLOOKUP(K83,ชนิดแสตมป์!$A$3:$D$1000,2,FALSE),IF(K83=0," "))</f>
        <v xml:space="preserve"> </v>
      </c>
      <c r="M83" s="6"/>
      <c r="N83" s="96" t="str">
        <f t="shared" si="10"/>
        <v xml:space="preserve"> </v>
      </c>
      <c r="O83" s="16"/>
      <c r="P83" s="99" t="str">
        <f t="shared" si="11"/>
        <v xml:space="preserve"> </v>
      </c>
      <c r="Q83" s="72">
        <v>0</v>
      </c>
      <c r="R83" s="72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6">
        <v>79</v>
      </c>
      <c r="B84" s="46" t="str">
        <f t="shared" si="6"/>
        <v/>
      </c>
      <c r="C84" s="21" t="str">
        <f t="shared" si="7"/>
        <v xml:space="preserve"> </v>
      </c>
      <c r="D84" s="21" t="str">
        <f t="shared" si="8"/>
        <v/>
      </c>
      <c r="E84" s="21" t="str">
        <f t="shared" si="9"/>
        <v xml:space="preserve"> </v>
      </c>
      <c r="F84" s="11"/>
      <c r="G84" s="11"/>
      <c r="H84" s="6"/>
      <c r="I84" s="6"/>
      <c r="J84" s="92" t="str">
        <f>IF(I84&gt;0,VLOOKUP(I84,ข้อมูลผู้ประกอบการ!$B$2:$K$1000,2,FALSE),IF(I84=0," "))</f>
        <v xml:space="preserve"> </v>
      </c>
      <c r="K84" s="6"/>
      <c r="L84" s="92" t="str">
        <f>IF(K84&gt;0,VLOOKUP(K84,ชนิดแสตมป์!$A$3:$D$1000,2,FALSE),IF(K84=0," "))</f>
        <v xml:space="preserve"> </v>
      </c>
      <c r="M84" s="6"/>
      <c r="N84" s="96" t="str">
        <f t="shared" si="10"/>
        <v xml:space="preserve"> </v>
      </c>
      <c r="O84" s="16"/>
      <c r="P84" s="99" t="str">
        <f t="shared" si="11"/>
        <v xml:space="preserve"> </v>
      </c>
      <c r="Q84" s="72">
        <v>0</v>
      </c>
      <c r="R84" s="72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6">
        <v>80</v>
      </c>
      <c r="B85" s="46" t="str">
        <f t="shared" si="6"/>
        <v/>
      </c>
      <c r="C85" s="21" t="str">
        <f t="shared" si="7"/>
        <v xml:space="preserve"> </v>
      </c>
      <c r="D85" s="21" t="str">
        <f t="shared" si="8"/>
        <v/>
      </c>
      <c r="E85" s="21" t="str">
        <f t="shared" si="9"/>
        <v xml:space="preserve"> </v>
      </c>
      <c r="F85" s="11"/>
      <c r="G85" s="11"/>
      <c r="H85" s="6"/>
      <c r="I85" s="6"/>
      <c r="J85" s="92" t="str">
        <f>IF(I85&gt;0,VLOOKUP(I85,ข้อมูลผู้ประกอบการ!$B$2:$K$1000,2,FALSE),IF(I85=0," "))</f>
        <v xml:space="preserve"> </v>
      </c>
      <c r="K85" s="6"/>
      <c r="L85" s="92" t="str">
        <f>IF(K85&gt;0,VLOOKUP(K85,ชนิดแสตมป์!$A$3:$D$1000,2,FALSE),IF(K85=0," "))</f>
        <v xml:space="preserve"> </v>
      </c>
      <c r="M85" s="6"/>
      <c r="N85" s="96" t="str">
        <f t="shared" si="10"/>
        <v xml:space="preserve"> </v>
      </c>
      <c r="O85" s="16"/>
      <c r="P85" s="99" t="str">
        <f t="shared" si="11"/>
        <v xml:space="preserve"> </v>
      </c>
      <c r="Q85" s="72">
        <v>0</v>
      </c>
      <c r="R85" s="72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6">
        <v>81</v>
      </c>
      <c r="B86" s="46" t="str">
        <f t="shared" si="6"/>
        <v/>
      </c>
      <c r="C86" s="21" t="str">
        <f t="shared" si="7"/>
        <v xml:space="preserve"> </v>
      </c>
      <c r="D86" s="21" t="str">
        <f t="shared" si="8"/>
        <v/>
      </c>
      <c r="E86" s="21" t="str">
        <f t="shared" si="9"/>
        <v xml:space="preserve"> </v>
      </c>
      <c r="F86" s="11"/>
      <c r="G86" s="11"/>
      <c r="H86" s="6"/>
      <c r="I86" s="6"/>
      <c r="J86" s="92" t="str">
        <f>IF(I86&gt;0,VLOOKUP(I86,ข้อมูลผู้ประกอบการ!$B$2:$K$1000,2,FALSE),IF(I86=0," "))</f>
        <v xml:space="preserve"> </v>
      </c>
      <c r="K86" s="6"/>
      <c r="L86" s="92" t="str">
        <f>IF(K86&gt;0,VLOOKUP(K86,ชนิดแสตมป์!$A$3:$D$1000,2,FALSE),IF(K86=0," "))</f>
        <v xml:space="preserve"> </v>
      </c>
      <c r="M86" s="6"/>
      <c r="N86" s="96" t="str">
        <f t="shared" si="10"/>
        <v xml:space="preserve"> </v>
      </c>
      <c r="O86" s="16"/>
      <c r="P86" s="99" t="str">
        <f t="shared" si="11"/>
        <v xml:space="preserve"> </v>
      </c>
      <c r="Q86" s="72">
        <v>0</v>
      </c>
      <c r="R86" s="72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6">
        <v>82</v>
      </c>
      <c r="B87" s="46" t="str">
        <f t="shared" si="6"/>
        <v/>
      </c>
      <c r="C87" s="21" t="str">
        <f t="shared" si="7"/>
        <v xml:space="preserve"> </v>
      </c>
      <c r="D87" s="21" t="str">
        <f t="shared" si="8"/>
        <v/>
      </c>
      <c r="E87" s="21" t="str">
        <f t="shared" si="9"/>
        <v xml:space="preserve"> </v>
      </c>
      <c r="F87" s="11"/>
      <c r="G87" s="11"/>
      <c r="H87" s="6"/>
      <c r="I87" s="6"/>
      <c r="J87" s="92" t="str">
        <f>IF(I87&gt;0,VLOOKUP(I87,ข้อมูลผู้ประกอบการ!$B$2:$K$1000,2,FALSE),IF(I87=0," "))</f>
        <v xml:space="preserve"> </v>
      </c>
      <c r="K87" s="6"/>
      <c r="L87" s="92" t="str">
        <f>IF(K87&gt;0,VLOOKUP(K87,ชนิดแสตมป์!$A$3:$D$1000,2,FALSE),IF(K87=0," "))</f>
        <v xml:space="preserve"> </v>
      </c>
      <c r="M87" s="6"/>
      <c r="N87" s="96" t="str">
        <f t="shared" si="10"/>
        <v xml:space="preserve"> </v>
      </c>
      <c r="O87" s="16"/>
      <c r="P87" s="99" t="str">
        <f t="shared" si="11"/>
        <v xml:space="preserve"> </v>
      </c>
      <c r="Q87" s="72">
        <v>0</v>
      </c>
      <c r="R87" s="72"/>
      <c r="S87" s="4"/>
      <c r="T87" s="4"/>
      <c r="U87" s="4"/>
      <c r="V87" s="4"/>
      <c r="W87" s="4"/>
      <c r="X87" s="4"/>
      <c r="Y87" s="4"/>
      <c r="Z87" s="4"/>
      <c r="AA87" s="4"/>
    </row>
    <row r="88" spans="1:27" ht="21" hidden="1" customHeight="1">
      <c r="A88" s="6">
        <v>83</v>
      </c>
      <c r="B88" s="46" t="str">
        <f t="shared" si="6"/>
        <v/>
      </c>
      <c r="C88" s="21" t="str">
        <f t="shared" si="7"/>
        <v xml:space="preserve"> </v>
      </c>
      <c r="D88" s="21" t="str">
        <f t="shared" si="8"/>
        <v/>
      </c>
      <c r="E88" s="21" t="str">
        <f t="shared" si="9"/>
        <v xml:space="preserve"> </v>
      </c>
      <c r="F88" s="11"/>
      <c r="G88" s="11"/>
      <c r="H88" s="6"/>
      <c r="I88" s="6"/>
      <c r="J88" s="92" t="str">
        <f>IF(I88&gt;0,VLOOKUP(I88,ข้อมูลผู้ประกอบการ!$B$2:$K$1000,2,FALSE),IF(I88=0," "))</f>
        <v xml:space="preserve"> </v>
      </c>
      <c r="K88" s="6"/>
      <c r="L88" s="92" t="str">
        <f>IF(K88&gt;0,VLOOKUP(K88,ชนิดแสตมป์!$A$3:$D$1000,2,FALSE),IF(K88=0," "))</f>
        <v xml:space="preserve"> </v>
      </c>
      <c r="M88" s="6"/>
      <c r="N88" s="96" t="str">
        <f t="shared" si="10"/>
        <v xml:space="preserve"> </v>
      </c>
      <c r="O88" s="16"/>
      <c r="P88" s="99" t="str">
        <f t="shared" si="11"/>
        <v xml:space="preserve"> </v>
      </c>
      <c r="Q88" s="72">
        <v>0</v>
      </c>
      <c r="R88" s="72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6">
        <v>84</v>
      </c>
      <c r="B89" s="46" t="str">
        <f t="shared" si="6"/>
        <v/>
      </c>
      <c r="C89" s="21" t="str">
        <f t="shared" si="7"/>
        <v xml:space="preserve"> </v>
      </c>
      <c r="D89" s="21" t="str">
        <f t="shared" si="8"/>
        <v/>
      </c>
      <c r="E89" s="21" t="str">
        <f t="shared" si="9"/>
        <v xml:space="preserve"> </v>
      </c>
      <c r="F89" s="11"/>
      <c r="G89" s="11"/>
      <c r="H89" s="6"/>
      <c r="I89" s="6"/>
      <c r="J89" s="92" t="str">
        <f>IF(I89&gt;0,VLOOKUP(I89,ข้อมูลผู้ประกอบการ!$B$2:$K$1000,2,FALSE),IF(I89=0," "))</f>
        <v xml:space="preserve"> </v>
      </c>
      <c r="K89" s="6"/>
      <c r="L89" s="92" t="str">
        <f>IF(K89&gt;0,VLOOKUP(K89,ชนิดแสตมป์!$A$3:$D$1000,2,FALSE),IF(K89=0," "))</f>
        <v xml:space="preserve"> </v>
      </c>
      <c r="M89" s="6"/>
      <c r="N89" s="96" t="str">
        <f t="shared" si="10"/>
        <v xml:space="preserve"> </v>
      </c>
      <c r="O89" s="16"/>
      <c r="P89" s="99" t="str">
        <f t="shared" si="11"/>
        <v xml:space="preserve"> </v>
      </c>
      <c r="Q89" s="72">
        <v>0</v>
      </c>
      <c r="R89" s="72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6">
        <v>85</v>
      </c>
      <c r="B90" s="46" t="str">
        <f t="shared" si="6"/>
        <v/>
      </c>
      <c r="C90" s="21" t="str">
        <f t="shared" si="7"/>
        <v xml:space="preserve"> </v>
      </c>
      <c r="D90" s="21" t="str">
        <f t="shared" si="8"/>
        <v/>
      </c>
      <c r="E90" s="21" t="str">
        <f t="shared" si="9"/>
        <v xml:space="preserve"> </v>
      </c>
      <c r="F90" s="11"/>
      <c r="G90" s="11"/>
      <c r="H90" s="6"/>
      <c r="I90" s="6"/>
      <c r="J90" s="92" t="str">
        <f>IF(I90&gt;0,VLOOKUP(I90,ข้อมูลผู้ประกอบการ!$B$2:$K$1000,2,FALSE),IF(I90=0," "))</f>
        <v xml:space="preserve"> </v>
      </c>
      <c r="K90" s="6"/>
      <c r="L90" s="92" t="str">
        <f>IF(K90&gt;0,VLOOKUP(K90,ชนิดแสตมป์!$A$3:$D$1000,2,FALSE),IF(K90=0," "))</f>
        <v xml:space="preserve"> </v>
      </c>
      <c r="M90" s="6"/>
      <c r="N90" s="96" t="str">
        <f t="shared" si="10"/>
        <v xml:space="preserve"> </v>
      </c>
      <c r="O90" s="16"/>
      <c r="P90" s="99" t="str">
        <f t="shared" si="11"/>
        <v xml:space="preserve"> </v>
      </c>
      <c r="Q90" s="72">
        <v>0</v>
      </c>
      <c r="R90" s="72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6">
        <v>86</v>
      </c>
      <c r="B91" s="46" t="str">
        <f t="shared" si="6"/>
        <v/>
      </c>
      <c r="C91" s="21" t="str">
        <f t="shared" si="7"/>
        <v xml:space="preserve"> </v>
      </c>
      <c r="D91" s="21" t="str">
        <f t="shared" si="8"/>
        <v/>
      </c>
      <c r="E91" s="21" t="str">
        <f t="shared" si="9"/>
        <v xml:space="preserve"> </v>
      </c>
      <c r="F91" s="11"/>
      <c r="G91" s="11"/>
      <c r="H91" s="6"/>
      <c r="I91" s="6"/>
      <c r="J91" s="92" t="str">
        <f>IF(I91&gt;0,VLOOKUP(I91,ข้อมูลผู้ประกอบการ!$B$2:$K$1000,2,FALSE),IF(I91=0," "))</f>
        <v xml:space="preserve"> </v>
      </c>
      <c r="K91" s="6"/>
      <c r="L91" s="92" t="str">
        <f>IF(K91&gt;0,VLOOKUP(K91,ชนิดแสตมป์!$A$3:$D$1000,2,FALSE),IF(K91=0," "))</f>
        <v xml:space="preserve"> </v>
      </c>
      <c r="M91" s="6"/>
      <c r="N91" s="96" t="str">
        <f t="shared" si="10"/>
        <v xml:space="preserve"> </v>
      </c>
      <c r="O91" s="16"/>
      <c r="P91" s="99" t="str">
        <f t="shared" si="11"/>
        <v xml:space="preserve"> </v>
      </c>
      <c r="Q91" s="72">
        <v>0</v>
      </c>
      <c r="R91" s="72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6">
        <v>87</v>
      </c>
      <c r="B92" s="46" t="str">
        <f t="shared" si="6"/>
        <v/>
      </c>
      <c r="C92" s="21" t="str">
        <f t="shared" si="7"/>
        <v xml:space="preserve"> </v>
      </c>
      <c r="D92" s="21" t="str">
        <f t="shared" si="8"/>
        <v/>
      </c>
      <c r="E92" s="21" t="str">
        <f t="shared" si="9"/>
        <v xml:space="preserve"> </v>
      </c>
      <c r="F92" s="11"/>
      <c r="G92" s="11"/>
      <c r="H92" s="6"/>
      <c r="I92" s="6"/>
      <c r="J92" s="92" t="str">
        <f>IF(I92&gt;0,VLOOKUP(I92,ข้อมูลผู้ประกอบการ!$B$2:$K$1000,2,FALSE),IF(I92=0," "))</f>
        <v xml:space="preserve"> </v>
      </c>
      <c r="K92" s="6"/>
      <c r="L92" s="92" t="str">
        <f>IF(K92&gt;0,VLOOKUP(K92,ชนิดแสตมป์!$A$3:$D$1000,2,FALSE),IF(K92=0," "))</f>
        <v xml:space="preserve"> </v>
      </c>
      <c r="M92" s="6"/>
      <c r="N92" s="96" t="str">
        <f t="shared" si="10"/>
        <v xml:space="preserve"> </v>
      </c>
      <c r="O92" s="16"/>
      <c r="P92" s="99" t="str">
        <f t="shared" si="11"/>
        <v xml:space="preserve"> </v>
      </c>
      <c r="Q92" s="72">
        <v>0</v>
      </c>
      <c r="R92" s="72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6">
        <v>88</v>
      </c>
      <c r="B93" s="46" t="str">
        <f t="shared" si="6"/>
        <v/>
      </c>
      <c r="C93" s="21" t="str">
        <f t="shared" si="7"/>
        <v xml:space="preserve"> </v>
      </c>
      <c r="D93" s="21" t="str">
        <f t="shared" si="8"/>
        <v/>
      </c>
      <c r="E93" s="21" t="str">
        <f t="shared" si="9"/>
        <v xml:space="preserve"> </v>
      </c>
      <c r="F93" s="11"/>
      <c r="G93" s="11"/>
      <c r="H93" s="6"/>
      <c r="I93" s="6"/>
      <c r="J93" s="92" t="str">
        <f>IF(I93&gt;0,VLOOKUP(I93,ข้อมูลผู้ประกอบการ!$B$2:$K$1000,2,FALSE),IF(I93=0," "))</f>
        <v xml:space="preserve"> </v>
      </c>
      <c r="K93" s="6"/>
      <c r="L93" s="92" t="str">
        <f>IF(K93&gt;0,VLOOKUP(K93,ชนิดแสตมป์!$A$3:$D$1000,2,FALSE),IF(K93=0," "))</f>
        <v xml:space="preserve"> </v>
      </c>
      <c r="M93" s="6"/>
      <c r="N93" s="96" t="str">
        <f t="shared" si="10"/>
        <v xml:space="preserve"> </v>
      </c>
      <c r="O93" s="16"/>
      <c r="P93" s="99" t="str">
        <f t="shared" si="11"/>
        <v xml:space="preserve"> </v>
      </c>
      <c r="Q93" s="72">
        <v>0</v>
      </c>
      <c r="R93" s="72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6">
        <v>89</v>
      </c>
      <c r="B94" s="46" t="str">
        <f t="shared" si="6"/>
        <v/>
      </c>
      <c r="C94" s="21" t="str">
        <f t="shared" si="7"/>
        <v xml:space="preserve"> </v>
      </c>
      <c r="D94" s="21" t="str">
        <f t="shared" si="8"/>
        <v/>
      </c>
      <c r="E94" s="21" t="str">
        <f t="shared" si="9"/>
        <v xml:space="preserve"> </v>
      </c>
      <c r="F94" s="11"/>
      <c r="G94" s="11"/>
      <c r="H94" s="6"/>
      <c r="I94" s="6"/>
      <c r="J94" s="92" t="str">
        <f>IF(I94&gt;0,VLOOKUP(I94,ข้อมูลผู้ประกอบการ!$B$2:$K$1000,2,FALSE),IF(I94=0," "))</f>
        <v xml:space="preserve"> </v>
      </c>
      <c r="K94" s="6"/>
      <c r="L94" s="92" t="str">
        <f>IF(K94&gt;0,VLOOKUP(K94,ชนิดแสตมป์!$A$3:$D$1000,2,FALSE),IF(K94=0," "))</f>
        <v xml:space="preserve"> </v>
      </c>
      <c r="M94" s="6"/>
      <c r="N94" s="96" t="str">
        <f t="shared" si="10"/>
        <v xml:space="preserve"> </v>
      </c>
      <c r="O94" s="16"/>
      <c r="P94" s="99" t="str">
        <f t="shared" si="11"/>
        <v xml:space="preserve"> </v>
      </c>
      <c r="Q94" s="72">
        <v>0</v>
      </c>
      <c r="R94" s="72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6">
        <v>90</v>
      </c>
      <c r="B95" s="46" t="str">
        <f t="shared" si="6"/>
        <v/>
      </c>
      <c r="C95" s="21" t="str">
        <f t="shared" si="7"/>
        <v xml:space="preserve"> </v>
      </c>
      <c r="D95" s="21" t="str">
        <f t="shared" si="8"/>
        <v/>
      </c>
      <c r="E95" s="21" t="str">
        <f t="shared" si="9"/>
        <v xml:space="preserve"> </v>
      </c>
      <c r="F95" s="11"/>
      <c r="G95" s="11"/>
      <c r="H95" s="6"/>
      <c r="I95" s="6"/>
      <c r="J95" s="92" t="str">
        <f>IF(I95&gt;0,VLOOKUP(I95,ข้อมูลผู้ประกอบการ!$B$2:$K$1000,2,FALSE),IF(I95=0," "))</f>
        <v xml:space="preserve"> </v>
      </c>
      <c r="K95" s="6"/>
      <c r="L95" s="92" t="str">
        <f>IF(K95&gt;0,VLOOKUP(K95,ชนิดแสตมป์!$A$3:$D$1000,2,FALSE),IF(K95=0," "))</f>
        <v xml:space="preserve"> </v>
      </c>
      <c r="M95" s="6"/>
      <c r="N95" s="96" t="str">
        <f t="shared" si="10"/>
        <v xml:space="preserve"> </v>
      </c>
      <c r="O95" s="16"/>
      <c r="P95" s="99" t="str">
        <f t="shared" si="11"/>
        <v xml:space="preserve"> </v>
      </c>
      <c r="Q95" s="72">
        <v>0</v>
      </c>
      <c r="R95" s="72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6">
        <v>91</v>
      </c>
      <c r="B96" s="46" t="str">
        <f t="shared" si="6"/>
        <v/>
      </c>
      <c r="C96" s="21" t="str">
        <f t="shared" si="7"/>
        <v xml:space="preserve"> </v>
      </c>
      <c r="D96" s="21" t="str">
        <f t="shared" si="8"/>
        <v/>
      </c>
      <c r="E96" s="21" t="str">
        <f t="shared" si="9"/>
        <v xml:space="preserve"> </v>
      </c>
      <c r="F96" s="11"/>
      <c r="G96" s="11"/>
      <c r="H96" s="6"/>
      <c r="I96" s="6"/>
      <c r="J96" s="92" t="str">
        <f>IF(I96&gt;0,VLOOKUP(I96,ข้อมูลผู้ประกอบการ!$B$2:$K$1000,2,FALSE),IF(I96=0," "))</f>
        <v xml:space="preserve"> </v>
      </c>
      <c r="K96" s="6"/>
      <c r="L96" s="92" t="str">
        <f>IF(K96&gt;0,VLOOKUP(K96,ชนิดแสตมป์!$A$3:$D$1000,2,FALSE),IF(K96=0," "))</f>
        <v xml:space="preserve"> </v>
      </c>
      <c r="M96" s="6"/>
      <c r="N96" s="96" t="str">
        <f t="shared" si="10"/>
        <v xml:space="preserve"> </v>
      </c>
      <c r="O96" s="16"/>
      <c r="P96" s="99" t="str">
        <f t="shared" si="11"/>
        <v xml:space="preserve"> </v>
      </c>
      <c r="Q96" s="72">
        <v>0</v>
      </c>
      <c r="R96" s="72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6">
        <v>92</v>
      </c>
      <c r="B97" s="46" t="str">
        <f t="shared" si="6"/>
        <v/>
      </c>
      <c r="C97" s="21" t="str">
        <f t="shared" si="7"/>
        <v xml:space="preserve"> </v>
      </c>
      <c r="D97" s="21" t="str">
        <f t="shared" si="8"/>
        <v/>
      </c>
      <c r="E97" s="21" t="str">
        <f t="shared" si="9"/>
        <v xml:space="preserve"> </v>
      </c>
      <c r="F97" s="11"/>
      <c r="G97" s="11"/>
      <c r="H97" s="6"/>
      <c r="I97" s="6"/>
      <c r="J97" s="92" t="str">
        <f>IF(I97&gt;0,VLOOKUP(I97,ข้อมูลผู้ประกอบการ!$B$2:$K$1000,2,FALSE),IF(I97=0," "))</f>
        <v xml:space="preserve"> </v>
      </c>
      <c r="K97" s="6"/>
      <c r="L97" s="92" t="str">
        <f>IF(K97&gt;0,VLOOKUP(K97,ชนิดแสตมป์!$A$3:$D$1000,2,FALSE),IF(K97=0," "))</f>
        <v xml:space="preserve"> </v>
      </c>
      <c r="M97" s="6"/>
      <c r="N97" s="96" t="str">
        <f t="shared" si="10"/>
        <v xml:space="preserve"> </v>
      </c>
      <c r="O97" s="16"/>
      <c r="P97" s="99" t="str">
        <f t="shared" si="11"/>
        <v xml:space="preserve"> </v>
      </c>
      <c r="Q97" s="72">
        <v>0</v>
      </c>
      <c r="R97" s="72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6">
        <v>93</v>
      </c>
      <c r="B98" s="46" t="str">
        <f t="shared" si="6"/>
        <v/>
      </c>
      <c r="C98" s="21" t="str">
        <f t="shared" si="7"/>
        <v xml:space="preserve"> </v>
      </c>
      <c r="D98" s="21" t="str">
        <f t="shared" si="8"/>
        <v/>
      </c>
      <c r="E98" s="21" t="str">
        <f t="shared" si="9"/>
        <v xml:space="preserve"> </v>
      </c>
      <c r="F98" s="11"/>
      <c r="G98" s="11"/>
      <c r="H98" s="6"/>
      <c r="I98" s="6"/>
      <c r="J98" s="92" t="str">
        <f>IF(I98&gt;0,VLOOKUP(I98,ข้อมูลผู้ประกอบการ!$B$2:$K$1000,2,FALSE),IF(I98=0," "))</f>
        <v xml:space="preserve"> </v>
      </c>
      <c r="K98" s="6"/>
      <c r="L98" s="92" t="str">
        <f>IF(K98&gt;0,VLOOKUP(K98,ชนิดแสตมป์!$A$3:$D$1000,2,FALSE),IF(K98=0," "))</f>
        <v xml:space="preserve"> </v>
      </c>
      <c r="M98" s="6"/>
      <c r="N98" s="96" t="str">
        <f t="shared" si="10"/>
        <v xml:space="preserve"> </v>
      </c>
      <c r="O98" s="16"/>
      <c r="P98" s="99" t="str">
        <f t="shared" si="11"/>
        <v xml:space="preserve"> </v>
      </c>
      <c r="Q98" s="72">
        <v>0</v>
      </c>
      <c r="R98" s="72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6">
        <v>94</v>
      </c>
      <c r="B99" s="46" t="str">
        <f t="shared" si="6"/>
        <v/>
      </c>
      <c r="C99" s="21" t="str">
        <f t="shared" si="7"/>
        <v xml:space="preserve"> </v>
      </c>
      <c r="D99" s="21" t="str">
        <f t="shared" si="8"/>
        <v/>
      </c>
      <c r="E99" s="21" t="str">
        <f t="shared" si="9"/>
        <v xml:space="preserve"> </v>
      </c>
      <c r="F99" s="11"/>
      <c r="G99" s="11"/>
      <c r="H99" s="6"/>
      <c r="I99" s="6"/>
      <c r="J99" s="92" t="str">
        <f>IF(I99&gt;0,VLOOKUP(I99,ข้อมูลผู้ประกอบการ!$B$2:$K$1000,2,FALSE),IF(I99=0," "))</f>
        <v xml:space="preserve"> </v>
      </c>
      <c r="K99" s="6"/>
      <c r="L99" s="92" t="str">
        <f>IF(K99&gt;0,VLOOKUP(K99,ชนิดแสตมป์!$A$3:$D$1000,2,FALSE),IF(K99=0," "))</f>
        <v xml:space="preserve"> </v>
      </c>
      <c r="M99" s="6"/>
      <c r="N99" s="96" t="str">
        <f t="shared" si="10"/>
        <v xml:space="preserve"> </v>
      </c>
      <c r="O99" s="16"/>
      <c r="P99" s="99" t="str">
        <f t="shared" si="11"/>
        <v xml:space="preserve"> </v>
      </c>
      <c r="Q99" s="72">
        <v>0</v>
      </c>
      <c r="R99" s="72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6">
        <v>95</v>
      </c>
      <c r="B100" s="46" t="str">
        <f t="shared" si="6"/>
        <v/>
      </c>
      <c r="C100" s="21" t="str">
        <f t="shared" si="7"/>
        <v xml:space="preserve"> </v>
      </c>
      <c r="D100" s="21" t="str">
        <f t="shared" si="8"/>
        <v/>
      </c>
      <c r="E100" s="21" t="str">
        <f t="shared" si="9"/>
        <v xml:space="preserve"> </v>
      </c>
      <c r="F100" s="11"/>
      <c r="G100" s="11"/>
      <c r="H100" s="6"/>
      <c r="I100" s="6"/>
      <c r="J100" s="92" t="str">
        <f>IF(I100&gt;0,VLOOKUP(I100,ข้อมูลผู้ประกอบการ!$B$2:$K$1000,2,FALSE),IF(I100=0," "))</f>
        <v xml:space="preserve"> </v>
      </c>
      <c r="K100" s="6"/>
      <c r="L100" s="92" t="str">
        <f>IF(K100&gt;0,VLOOKUP(K100,ชนิดแสตมป์!$A$3:$D$1000,2,FALSE),IF(K100=0," "))</f>
        <v xml:space="preserve"> </v>
      </c>
      <c r="M100" s="6"/>
      <c r="N100" s="96" t="str">
        <f t="shared" si="10"/>
        <v xml:space="preserve"> </v>
      </c>
      <c r="O100" s="16"/>
      <c r="P100" s="99" t="str">
        <f t="shared" si="11"/>
        <v xml:space="preserve"> </v>
      </c>
      <c r="Q100" s="72">
        <v>0</v>
      </c>
      <c r="R100" s="72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6">
        <v>96</v>
      </c>
      <c r="B101" s="46" t="str">
        <f t="shared" si="6"/>
        <v/>
      </c>
      <c r="C101" s="21" t="str">
        <f t="shared" si="7"/>
        <v xml:space="preserve"> </v>
      </c>
      <c r="D101" s="21" t="str">
        <f t="shared" si="8"/>
        <v/>
      </c>
      <c r="E101" s="21" t="str">
        <f t="shared" si="9"/>
        <v xml:space="preserve"> </v>
      </c>
      <c r="F101" s="11"/>
      <c r="G101" s="11"/>
      <c r="H101" s="6"/>
      <c r="I101" s="6"/>
      <c r="J101" s="92" t="str">
        <f>IF(I101&gt;0,VLOOKUP(I101,ข้อมูลผู้ประกอบการ!$B$2:$K$1000,2,FALSE),IF(I101=0," "))</f>
        <v xml:space="preserve"> </v>
      </c>
      <c r="K101" s="6"/>
      <c r="L101" s="92" t="str">
        <f>IF(K101&gt;0,VLOOKUP(K101,ชนิดแสตมป์!$A$3:$D$1000,2,FALSE),IF(K101=0," "))</f>
        <v xml:space="preserve"> </v>
      </c>
      <c r="M101" s="6"/>
      <c r="N101" s="96" t="str">
        <f t="shared" si="10"/>
        <v xml:space="preserve"> </v>
      </c>
      <c r="O101" s="16"/>
      <c r="P101" s="99" t="str">
        <f t="shared" si="11"/>
        <v xml:space="preserve"> </v>
      </c>
      <c r="Q101" s="72">
        <v>0</v>
      </c>
      <c r="R101" s="72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6">
        <v>97</v>
      </c>
      <c r="B102" s="46" t="str">
        <f t="shared" si="6"/>
        <v/>
      </c>
      <c r="C102" s="21" t="str">
        <f t="shared" si="7"/>
        <v xml:space="preserve"> </v>
      </c>
      <c r="D102" s="21" t="str">
        <f t="shared" si="8"/>
        <v/>
      </c>
      <c r="E102" s="21" t="str">
        <f t="shared" si="9"/>
        <v xml:space="preserve"> </v>
      </c>
      <c r="F102" s="11"/>
      <c r="G102" s="11"/>
      <c r="H102" s="6"/>
      <c r="I102" s="6"/>
      <c r="J102" s="92" t="str">
        <f>IF(I102&gt;0,VLOOKUP(I102,ข้อมูลผู้ประกอบการ!$B$2:$K$1000,2,FALSE),IF(I102=0," "))</f>
        <v xml:space="preserve"> </v>
      </c>
      <c r="K102" s="6"/>
      <c r="L102" s="92" t="str">
        <f>IF(K102&gt;0,VLOOKUP(K102,ชนิดแสตมป์!$A$3:$D$1000,2,FALSE),IF(K102=0," "))</f>
        <v xml:space="preserve"> </v>
      </c>
      <c r="M102" s="6"/>
      <c r="N102" s="96" t="str">
        <f t="shared" si="10"/>
        <v xml:space="preserve"> </v>
      </c>
      <c r="O102" s="16"/>
      <c r="P102" s="99" t="str">
        <f t="shared" si="11"/>
        <v xml:space="preserve"> </v>
      </c>
      <c r="Q102" s="72">
        <v>0</v>
      </c>
      <c r="R102" s="72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6">
        <v>98</v>
      </c>
      <c r="B103" s="46" t="str">
        <f t="shared" si="6"/>
        <v/>
      </c>
      <c r="C103" s="21" t="str">
        <f t="shared" si="7"/>
        <v xml:space="preserve"> </v>
      </c>
      <c r="D103" s="21" t="str">
        <f t="shared" si="8"/>
        <v/>
      </c>
      <c r="E103" s="21" t="str">
        <f t="shared" si="9"/>
        <v xml:space="preserve"> </v>
      </c>
      <c r="F103" s="11"/>
      <c r="G103" s="11"/>
      <c r="H103" s="6"/>
      <c r="I103" s="6"/>
      <c r="J103" s="92" t="str">
        <f>IF(I103&gt;0,VLOOKUP(I103,ข้อมูลผู้ประกอบการ!$B$2:$K$1000,2,FALSE),IF(I103=0," "))</f>
        <v xml:space="preserve"> </v>
      </c>
      <c r="K103" s="6"/>
      <c r="L103" s="92" t="str">
        <f>IF(K103&gt;0,VLOOKUP(K103,ชนิดแสตมป์!$A$3:$D$1000,2,FALSE),IF(K103=0," "))</f>
        <v xml:space="preserve"> </v>
      </c>
      <c r="M103" s="6"/>
      <c r="N103" s="96" t="str">
        <f t="shared" si="10"/>
        <v xml:space="preserve"> </v>
      </c>
      <c r="O103" s="16"/>
      <c r="P103" s="99" t="str">
        <f t="shared" si="11"/>
        <v xml:space="preserve"> </v>
      </c>
      <c r="Q103" s="72">
        <v>0</v>
      </c>
      <c r="R103" s="72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6">
        <v>99</v>
      </c>
      <c r="B104" s="46" t="str">
        <f t="shared" si="6"/>
        <v/>
      </c>
      <c r="C104" s="21" t="str">
        <f t="shared" si="7"/>
        <v xml:space="preserve"> </v>
      </c>
      <c r="D104" s="21" t="str">
        <f t="shared" si="8"/>
        <v/>
      </c>
      <c r="E104" s="21" t="str">
        <f t="shared" si="9"/>
        <v xml:space="preserve"> </v>
      </c>
      <c r="F104" s="11"/>
      <c r="G104" s="11"/>
      <c r="H104" s="6"/>
      <c r="I104" s="6"/>
      <c r="J104" s="92" t="str">
        <f>IF(I104&gt;0,VLOOKUP(I104,ข้อมูลผู้ประกอบการ!$B$2:$K$1000,2,FALSE),IF(I104=0," "))</f>
        <v xml:space="preserve"> </v>
      </c>
      <c r="K104" s="6"/>
      <c r="L104" s="92" t="str">
        <f>IF(K104&gt;0,VLOOKUP(K104,ชนิดแสตมป์!$A$3:$D$1000,2,FALSE),IF(K104=0," "))</f>
        <v xml:space="preserve"> </v>
      </c>
      <c r="M104" s="6"/>
      <c r="N104" s="96" t="str">
        <f t="shared" si="10"/>
        <v xml:space="preserve"> </v>
      </c>
      <c r="O104" s="16"/>
      <c r="P104" s="99" t="str">
        <f t="shared" si="11"/>
        <v xml:space="preserve"> </v>
      </c>
      <c r="Q104" s="72">
        <v>0</v>
      </c>
      <c r="R104" s="72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6">
        <v>100</v>
      </c>
      <c r="B105" s="46" t="str">
        <f t="shared" si="6"/>
        <v/>
      </c>
      <c r="C105" s="21" t="str">
        <f t="shared" si="7"/>
        <v xml:space="preserve"> </v>
      </c>
      <c r="D105" s="21" t="str">
        <f t="shared" si="8"/>
        <v/>
      </c>
      <c r="E105" s="21" t="str">
        <f t="shared" si="9"/>
        <v xml:space="preserve"> </v>
      </c>
      <c r="F105" s="11"/>
      <c r="G105" s="11"/>
      <c r="H105" s="6"/>
      <c r="I105" s="6"/>
      <c r="J105" s="92" t="str">
        <f>IF(I105&gt;0,VLOOKUP(I105,ข้อมูลผู้ประกอบการ!$B$2:$K$1000,2,FALSE),IF(I105=0," "))</f>
        <v xml:space="preserve"> </v>
      </c>
      <c r="K105" s="6"/>
      <c r="L105" s="92" t="str">
        <f>IF(K105&gt;0,VLOOKUP(K105,ชนิดแสตมป์!$A$3:$D$1000,2,FALSE),IF(K105=0," "))</f>
        <v xml:space="preserve"> </v>
      </c>
      <c r="M105" s="6"/>
      <c r="N105" s="96" t="str">
        <f t="shared" si="10"/>
        <v xml:space="preserve"> </v>
      </c>
      <c r="O105" s="16"/>
      <c r="P105" s="99" t="str">
        <f t="shared" si="11"/>
        <v xml:space="preserve"> </v>
      </c>
      <c r="Q105" s="72">
        <v>0</v>
      </c>
      <c r="R105" s="72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6">
        <v>101</v>
      </c>
      <c r="B106" s="46" t="str">
        <f t="shared" si="6"/>
        <v/>
      </c>
      <c r="C106" s="21" t="str">
        <f t="shared" si="7"/>
        <v xml:space="preserve"> </v>
      </c>
      <c r="D106" s="21" t="str">
        <f t="shared" si="8"/>
        <v/>
      </c>
      <c r="E106" s="21" t="str">
        <f t="shared" si="9"/>
        <v xml:space="preserve"> </v>
      </c>
      <c r="F106" s="11"/>
      <c r="G106" s="11"/>
      <c r="H106" s="6"/>
      <c r="I106" s="6"/>
      <c r="J106" s="92" t="str">
        <f>IF(I106&gt;0,VLOOKUP(I106,ข้อมูลผู้ประกอบการ!$B$2:$K$1000,2,FALSE),IF(I106=0," "))</f>
        <v xml:space="preserve"> </v>
      </c>
      <c r="K106" s="6"/>
      <c r="L106" s="92" t="str">
        <f>IF(K106&gt;0,VLOOKUP(K106,ชนิดแสตมป์!$A$3:$D$1000,2,FALSE),IF(K106=0," "))</f>
        <v xml:space="preserve"> </v>
      </c>
      <c r="M106" s="6"/>
      <c r="N106" s="96" t="str">
        <f t="shared" si="10"/>
        <v xml:space="preserve"> </v>
      </c>
      <c r="O106" s="16"/>
      <c r="P106" s="99" t="str">
        <f t="shared" si="11"/>
        <v xml:space="preserve"> </v>
      </c>
      <c r="Q106" s="72">
        <v>0</v>
      </c>
      <c r="R106" s="72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6">
        <v>102</v>
      </c>
      <c r="B107" s="46" t="str">
        <f t="shared" si="6"/>
        <v/>
      </c>
      <c r="C107" s="21" t="str">
        <f t="shared" si="7"/>
        <v xml:space="preserve"> </v>
      </c>
      <c r="D107" s="21" t="str">
        <f t="shared" si="8"/>
        <v/>
      </c>
      <c r="E107" s="21" t="str">
        <f t="shared" si="9"/>
        <v xml:space="preserve"> </v>
      </c>
      <c r="F107" s="11"/>
      <c r="G107" s="11"/>
      <c r="H107" s="6"/>
      <c r="I107" s="6"/>
      <c r="J107" s="92" t="str">
        <f>IF(I107&gt;0,VLOOKUP(I107,ข้อมูลผู้ประกอบการ!$B$2:$K$1000,2,FALSE),IF(I107=0," "))</f>
        <v xml:space="preserve"> </v>
      </c>
      <c r="K107" s="6"/>
      <c r="L107" s="92" t="str">
        <f>IF(K107&gt;0,VLOOKUP(K107,ชนิดแสตมป์!$A$3:$D$1000,2,FALSE),IF(K107=0," "))</f>
        <v xml:space="preserve"> </v>
      </c>
      <c r="M107" s="6"/>
      <c r="N107" s="96" t="str">
        <f t="shared" si="10"/>
        <v xml:space="preserve"> </v>
      </c>
      <c r="O107" s="16"/>
      <c r="P107" s="99" t="str">
        <f t="shared" si="11"/>
        <v xml:space="preserve"> </v>
      </c>
      <c r="Q107" s="72">
        <v>0</v>
      </c>
      <c r="R107" s="72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6">
        <v>103</v>
      </c>
      <c r="B108" s="46" t="str">
        <f t="shared" si="6"/>
        <v/>
      </c>
      <c r="C108" s="21" t="str">
        <f t="shared" si="7"/>
        <v xml:space="preserve"> </v>
      </c>
      <c r="D108" s="21" t="str">
        <f t="shared" si="8"/>
        <v/>
      </c>
      <c r="E108" s="21" t="str">
        <f t="shared" si="9"/>
        <v xml:space="preserve"> </v>
      </c>
      <c r="F108" s="11"/>
      <c r="G108" s="11"/>
      <c r="H108" s="6"/>
      <c r="I108" s="6"/>
      <c r="J108" s="92" t="str">
        <f>IF(I108&gt;0,VLOOKUP(I108,ข้อมูลผู้ประกอบการ!$B$2:$K$1000,2,FALSE),IF(I108=0," "))</f>
        <v xml:space="preserve"> </v>
      </c>
      <c r="K108" s="6"/>
      <c r="L108" s="92" t="str">
        <f>IF(K108&gt;0,VLOOKUP(K108,ชนิดแสตมป์!$A$3:$D$1000,2,FALSE),IF(K108=0," "))</f>
        <v xml:space="preserve"> </v>
      </c>
      <c r="M108" s="6"/>
      <c r="N108" s="96" t="str">
        <f t="shared" si="10"/>
        <v xml:space="preserve"> </v>
      </c>
      <c r="O108" s="16"/>
      <c r="P108" s="99" t="str">
        <f t="shared" si="11"/>
        <v xml:space="preserve"> </v>
      </c>
      <c r="Q108" s="72">
        <v>0</v>
      </c>
      <c r="R108" s="72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6">
        <v>104</v>
      </c>
      <c r="B109" s="46" t="str">
        <f t="shared" si="6"/>
        <v/>
      </c>
      <c r="C109" s="21" t="str">
        <f t="shared" si="7"/>
        <v xml:space="preserve"> </v>
      </c>
      <c r="D109" s="21" t="str">
        <f t="shared" si="8"/>
        <v/>
      </c>
      <c r="E109" s="21" t="str">
        <f t="shared" si="9"/>
        <v xml:space="preserve"> </v>
      </c>
      <c r="F109" s="11"/>
      <c r="G109" s="11"/>
      <c r="H109" s="6"/>
      <c r="I109" s="6"/>
      <c r="J109" s="92" t="str">
        <f>IF(I109&gt;0,VLOOKUP(I109,ข้อมูลผู้ประกอบการ!$B$2:$K$1000,2,FALSE),IF(I109=0," "))</f>
        <v xml:space="preserve"> </v>
      </c>
      <c r="K109" s="6"/>
      <c r="L109" s="92" t="str">
        <f>IF(K109&gt;0,VLOOKUP(K109,ชนิดแสตมป์!$A$3:$D$1000,2,FALSE),IF(K109=0," "))</f>
        <v xml:space="preserve"> </v>
      </c>
      <c r="M109" s="6"/>
      <c r="N109" s="96" t="str">
        <f t="shared" si="10"/>
        <v xml:space="preserve"> </v>
      </c>
      <c r="O109" s="16"/>
      <c r="P109" s="99" t="str">
        <f t="shared" si="11"/>
        <v xml:space="preserve"> </v>
      </c>
      <c r="Q109" s="72">
        <v>0</v>
      </c>
      <c r="R109" s="72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6">
        <v>105</v>
      </c>
      <c r="B110" s="46" t="str">
        <f t="shared" si="6"/>
        <v/>
      </c>
      <c r="C110" s="21" t="str">
        <f t="shared" si="7"/>
        <v xml:space="preserve"> </v>
      </c>
      <c r="D110" s="21" t="str">
        <f t="shared" si="8"/>
        <v/>
      </c>
      <c r="E110" s="21" t="str">
        <f t="shared" si="9"/>
        <v xml:space="preserve"> </v>
      </c>
      <c r="F110" s="11"/>
      <c r="G110" s="11"/>
      <c r="H110" s="6"/>
      <c r="I110" s="6"/>
      <c r="J110" s="92" t="str">
        <f>IF(I110&gt;0,VLOOKUP(I110,ข้อมูลผู้ประกอบการ!$B$2:$K$1000,2,FALSE),IF(I110=0," "))</f>
        <v xml:space="preserve"> </v>
      </c>
      <c r="K110" s="6"/>
      <c r="L110" s="92" t="str">
        <f>IF(K110&gt;0,VLOOKUP(K110,ชนิดแสตมป์!$A$3:$D$1000,2,FALSE),IF(K110=0," "))</f>
        <v xml:space="preserve"> </v>
      </c>
      <c r="M110" s="6"/>
      <c r="N110" s="96" t="str">
        <f t="shared" si="10"/>
        <v xml:space="preserve"> </v>
      </c>
      <c r="O110" s="16"/>
      <c r="P110" s="99" t="str">
        <f t="shared" si="11"/>
        <v xml:space="preserve"> </v>
      </c>
      <c r="Q110" s="72">
        <v>0</v>
      </c>
      <c r="R110" s="72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6">
        <v>106</v>
      </c>
      <c r="B111" s="46" t="str">
        <f t="shared" si="6"/>
        <v/>
      </c>
      <c r="C111" s="21" t="str">
        <f t="shared" si="7"/>
        <v xml:space="preserve"> </v>
      </c>
      <c r="D111" s="21" t="str">
        <f t="shared" si="8"/>
        <v/>
      </c>
      <c r="E111" s="21" t="str">
        <f t="shared" si="9"/>
        <v xml:space="preserve"> </v>
      </c>
      <c r="F111" s="11"/>
      <c r="G111" s="11"/>
      <c r="H111" s="6"/>
      <c r="I111" s="6"/>
      <c r="J111" s="92" t="str">
        <f>IF(I111&gt;0,VLOOKUP(I111,ข้อมูลผู้ประกอบการ!$B$2:$K$1000,2,FALSE),IF(I111=0," "))</f>
        <v xml:space="preserve"> </v>
      </c>
      <c r="K111" s="6"/>
      <c r="L111" s="92" t="str">
        <f>IF(K111&gt;0,VLOOKUP(K111,ชนิดแสตมป์!$A$3:$D$1000,2,FALSE),IF(K111=0," "))</f>
        <v xml:space="preserve"> </v>
      </c>
      <c r="M111" s="6"/>
      <c r="N111" s="96" t="str">
        <f t="shared" si="10"/>
        <v xml:space="preserve"> </v>
      </c>
      <c r="O111" s="16"/>
      <c r="P111" s="99" t="str">
        <f t="shared" si="11"/>
        <v xml:space="preserve"> </v>
      </c>
      <c r="Q111" s="72">
        <v>0</v>
      </c>
      <c r="R111" s="72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6">
        <v>107</v>
      </c>
      <c r="B112" s="46" t="str">
        <f t="shared" si="6"/>
        <v/>
      </c>
      <c r="C112" s="21" t="str">
        <f t="shared" si="7"/>
        <v xml:space="preserve"> </v>
      </c>
      <c r="D112" s="21" t="str">
        <f t="shared" si="8"/>
        <v/>
      </c>
      <c r="E112" s="21" t="str">
        <f t="shared" si="9"/>
        <v xml:space="preserve"> </v>
      </c>
      <c r="F112" s="11"/>
      <c r="G112" s="11"/>
      <c r="H112" s="6"/>
      <c r="I112" s="6"/>
      <c r="J112" s="92" t="str">
        <f>IF(I112&gt;0,VLOOKUP(I112,ข้อมูลผู้ประกอบการ!$B$2:$K$1000,2,FALSE),IF(I112=0," "))</f>
        <v xml:space="preserve"> </v>
      </c>
      <c r="K112" s="6"/>
      <c r="L112" s="92" t="str">
        <f>IF(K112&gt;0,VLOOKUP(K112,ชนิดแสตมป์!$A$3:$D$1000,2,FALSE),IF(K112=0," "))</f>
        <v xml:space="preserve"> </v>
      </c>
      <c r="M112" s="6"/>
      <c r="N112" s="96" t="str">
        <f t="shared" si="10"/>
        <v xml:space="preserve"> </v>
      </c>
      <c r="O112" s="16"/>
      <c r="P112" s="99" t="str">
        <f t="shared" si="11"/>
        <v xml:space="preserve"> </v>
      </c>
      <c r="Q112" s="72">
        <v>0</v>
      </c>
      <c r="R112" s="72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6">
        <v>108</v>
      </c>
      <c r="B113" s="46" t="str">
        <f t="shared" si="6"/>
        <v/>
      </c>
      <c r="C113" s="21" t="str">
        <f t="shared" si="7"/>
        <v xml:space="preserve"> </v>
      </c>
      <c r="D113" s="21" t="str">
        <f t="shared" si="8"/>
        <v/>
      </c>
      <c r="E113" s="21" t="str">
        <f t="shared" si="9"/>
        <v xml:space="preserve"> </v>
      </c>
      <c r="F113" s="11"/>
      <c r="G113" s="11"/>
      <c r="H113" s="6"/>
      <c r="I113" s="6"/>
      <c r="J113" s="92" t="str">
        <f>IF(I113&gt;0,VLOOKUP(I113,ข้อมูลผู้ประกอบการ!$B$2:$K$1000,2,FALSE),IF(I113=0," "))</f>
        <v xml:space="preserve"> </v>
      </c>
      <c r="K113" s="6"/>
      <c r="L113" s="92" t="str">
        <f>IF(K113&gt;0,VLOOKUP(K113,ชนิดแสตมป์!$A$3:$D$1000,2,FALSE),IF(K113=0," "))</f>
        <v xml:space="preserve"> </v>
      </c>
      <c r="M113" s="6"/>
      <c r="N113" s="96" t="str">
        <f t="shared" si="10"/>
        <v xml:space="preserve"> </v>
      </c>
      <c r="O113" s="16"/>
      <c r="P113" s="99" t="str">
        <f t="shared" si="11"/>
        <v xml:space="preserve"> </v>
      </c>
      <c r="Q113" s="72">
        <v>0</v>
      </c>
      <c r="R113" s="72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6">
        <v>109</v>
      </c>
      <c r="B114" s="46" t="str">
        <f t="shared" si="6"/>
        <v/>
      </c>
      <c r="C114" s="21" t="str">
        <f t="shared" si="7"/>
        <v xml:space="preserve"> </v>
      </c>
      <c r="D114" s="21" t="str">
        <f t="shared" si="8"/>
        <v/>
      </c>
      <c r="E114" s="21" t="str">
        <f t="shared" si="9"/>
        <v xml:space="preserve"> </v>
      </c>
      <c r="F114" s="11"/>
      <c r="G114" s="11"/>
      <c r="H114" s="6"/>
      <c r="I114" s="6"/>
      <c r="J114" s="92" t="str">
        <f>IF(I114&gt;0,VLOOKUP(I114,ข้อมูลผู้ประกอบการ!$B$2:$K$1000,2,FALSE),IF(I114=0," "))</f>
        <v xml:space="preserve"> </v>
      </c>
      <c r="K114" s="6"/>
      <c r="L114" s="92" t="str">
        <f>IF(K114&gt;0,VLOOKUP(K114,ชนิดแสตมป์!$A$3:$D$1000,2,FALSE),IF(K114=0," "))</f>
        <v xml:space="preserve"> </v>
      </c>
      <c r="M114" s="6"/>
      <c r="N114" s="96" t="str">
        <f t="shared" si="10"/>
        <v xml:space="preserve"> </v>
      </c>
      <c r="O114" s="16"/>
      <c r="P114" s="99" t="str">
        <f t="shared" si="11"/>
        <v xml:space="preserve"> </v>
      </c>
      <c r="Q114" s="72">
        <v>0</v>
      </c>
      <c r="R114" s="72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6">
        <v>110</v>
      </c>
      <c r="B115" s="46" t="str">
        <f t="shared" si="6"/>
        <v/>
      </c>
      <c r="C115" s="21" t="str">
        <f t="shared" si="7"/>
        <v xml:space="preserve"> </v>
      </c>
      <c r="D115" s="21" t="str">
        <f t="shared" si="8"/>
        <v/>
      </c>
      <c r="E115" s="21" t="str">
        <f t="shared" si="9"/>
        <v xml:space="preserve"> </v>
      </c>
      <c r="F115" s="11"/>
      <c r="G115" s="11"/>
      <c r="H115" s="6"/>
      <c r="I115" s="6"/>
      <c r="J115" s="92" t="str">
        <f>IF(I115&gt;0,VLOOKUP(I115,ข้อมูลผู้ประกอบการ!$B$2:$K$1000,2,FALSE),IF(I115=0," "))</f>
        <v xml:space="preserve"> </v>
      </c>
      <c r="K115" s="6"/>
      <c r="L115" s="92" t="str">
        <f>IF(K115&gt;0,VLOOKUP(K115,ชนิดแสตมป์!$A$3:$D$1000,2,FALSE),IF(K115=0," "))</f>
        <v xml:space="preserve"> </v>
      </c>
      <c r="M115" s="6"/>
      <c r="N115" s="96" t="str">
        <f t="shared" si="10"/>
        <v xml:space="preserve"> </v>
      </c>
      <c r="O115" s="16"/>
      <c r="P115" s="99" t="str">
        <f t="shared" si="11"/>
        <v xml:space="preserve"> </v>
      </c>
      <c r="Q115" s="72">
        <v>0</v>
      </c>
      <c r="R115" s="72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6">
        <v>111</v>
      </c>
      <c r="B116" s="46" t="str">
        <f t="shared" si="6"/>
        <v/>
      </c>
      <c r="C116" s="21" t="str">
        <f t="shared" si="7"/>
        <v xml:space="preserve"> </v>
      </c>
      <c r="D116" s="21" t="str">
        <f t="shared" si="8"/>
        <v/>
      </c>
      <c r="E116" s="21" t="str">
        <f t="shared" si="9"/>
        <v xml:space="preserve"> </v>
      </c>
      <c r="F116" s="11"/>
      <c r="G116" s="11"/>
      <c r="H116" s="6"/>
      <c r="I116" s="6"/>
      <c r="J116" s="92" t="str">
        <f>IF(I116&gt;0,VLOOKUP(I116,ข้อมูลผู้ประกอบการ!$B$2:$K$1000,2,FALSE),IF(I116=0," "))</f>
        <v xml:space="preserve"> </v>
      </c>
      <c r="K116" s="6"/>
      <c r="L116" s="92" t="str">
        <f>IF(K116&gt;0,VLOOKUP(K116,ชนิดแสตมป์!$A$3:$D$1000,2,FALSE),IF(K116=0," "))</f>
        <v xml:space="preserve"> </v>
      </c>
      <c r="M116" s="6"/>
      <c r="N116" s="96" t="str">
        <f t="shared" si="10"/>
        <v xml:space="preserve"> </v>
      </c>
      <c r="O116" s="16"/>
      <c r="P116" s="99" t="str">
        <f t="shared" si="11"/>
        <v xml:space="preserve"> </v>
      </c>
      <c r="Q116" s="72">
        <v>0</v>
      </c>
      <c r="R116" s="72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6">
        <v>112</v>
      </c>
      <c r="B117" s="46" t="str">
        <f t="shared" si="6"/>
        <v/>
      </c>
      <c r="C117" s="21" t="str">
        <f t="shared" si="7"/>
        <v xml:space="preserve"> </v>
      </c>
      <c r="D117" s="21" t="str">
        <f t="shared" si="8"/>
        <v/>
      </c>
      <c r="E117" s="21" t="str">
        <f t="shared" si="9"/>
        <v xml:space="preserve"> </v>
      </c>
      <c r="F117" s="11"/>
      <c r="G117" s="11"/>
      <c r="H117" s="6"/>
      <c r="I117" s="6"/>
      <c r="J117" s="92" t="str">
        <f>IF(I117&gt;0,VLOOKUP(I117,ข้อมูลผู้ประกอบการ!$B$2:$K$1000,2,FALSE),IF(I117=0," "))</f>
        <v xml:space="preserve"> </v>
      </c>
      <c r="K117" s="6"/>
      <c r="L117" s="92" t="str">
        <f>IF(K117&gt;0,VLOOKUP(K117,ชนิดแสตมป์!$A$3:$D$1000,2,FALSE),IF(K117=0," "))</f>
        <v xml:space="preserve"> </v>
      </c>
      <c r="M117" s="6"/>
      <c r="N117" s="96" t="str">
        <f t="shared" si="10"/>
        <v xml:space="preserve"> </v>
      </c>
      <c r="O117" s="16"/>
      <c r="P117" s="99" t="str">
        <f t="shared" si="11"/>
        <v xml:space="preserve"> </v>
      </c>
      <c r="Q117" s="72">
        <v>0</v>
      </c>
      <c r="R117" s="72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6">
        <v>113</v>
      </c>
      <c r="B118" s="46" t="str">
        <f t="shared" si="6"/>
        <v/>
      </c>
      <c r="C118" s="21" t="str">
        <f t="shared" si="7"/>
        <v xml:space="preserve"> </v>
      </c>
      <c r="D118" s="21" t="str">
        <f t="shared" si="8"/>
        <v/>
      </c>
      <c r="E118" s="21" t="str">
        <f t="shared" si="9"/>
        <v xml:space="preserve"> </v>
      </c>
      <c r="F118" s="11"/>
      <c r="G118" s="11"/>
      <c r="H118" s="6"/>
      <c r="I118" s="6"/>
      <c r="J118" s="92" t="str">
        <f>IF(I118&gt;0,VLOOKUP(I118,ข้อมูลผู้ประกอบการ!$B$2:$K$1000,2,FALSE),IF(I118=0," "))</f>
        <v xml:space="preserve"> </v>
      </c>
      <c r="K118" s="6"/>
      <c r="L118" s="92" t="str">
        <f>IF(K118&gt;0,VLOOKUP(K118,ชนิดแสตมป์!$A$3:$D$1000,2,FALSE),IF(K118=0," "))</f>
        <v xml:space="preserve"> </v>
      </c>
      <c r="M118" s="6"/>
      <c r="N118" s="96" t="str">
        <f t="shared" si="10"/>
        <v xml:space="preserve"> </v>
      </c>
      <c r="O118" s="16"/>
      <c r="P118" s="99" t="str">
        <f t="shared" si="11"/>
        <v xml:space="preserve"> </v>
      </c>
      <c r="Q118" s="72">
        <v>0</v>
      </c>
      <c r="R118" s="72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6">
        <v>114</v>
      </c>
      <c r="B119" s="46" t="str">
        <f t="shared" si="6"/>
        <v/>
      </c>
      <c r="C119" s="21" t="str">
        <f t="shared" si="7"/>
        <v xml:space="preserve"> </v>
      </c>
      <c r="D119" s="21" t="str">
        <f t="shared" si="8"/>
        <v/>
      </c>
      <c r="E119" s="21" t="str">
        <f t="shared" si="9"/>
        <v xml:space="preserve"> </v>
      </c>
      <c r="F119" s="11"/>
      <c r="G119" s="11"/>
      <c r="H119" s="6"/>
      <c r="I119" s="6"/>
      <c r="J119" s="92" t="str">
        <f>IF(I119&gt;0,VLOOKUP(I119,ข้อมูลผู้ประกอบการ!$B$2:$K$1000,2,FALSE),IF(I119=0," "))</f>
        <v xml:space="preserve"> </v>
      </c>
      <c r="K119" s="6"/>
      <c r="L119" s="92" t="str">
        <f>IF(K119&gt;0,VLOOKUP(K119,ชนิดแสตมป์!$A$3:$D$1000,2,FALSE),IF(K119=0," "))</f>
        <v xml:space="preserve"> </v>
      </c>
      <c r="M119" s="6"/>
      <c r="N119" s="96" t="str">
        <f t="shared" si="10"/>
        <v xml:space="preserve"> </v>
      </c>
      <c r="O119" s="16"/>
      <c r="P119" s="99" t="str">
        <f t="shared" si="11"/>
        <v xml:space="preserve"> </v>
      </c>
      <c r="Q119" s="72">
        <v>0</v>
      </c>
      <c r="R119" s="72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6">
        <v>115</v>
      </c>
      <c r="B120" s="46" t="str">
        <f t="shared" si="6"/>
        <v/>
      </c>
      <c r="C120" s="21" t="str">
        <f t="shared" si="7"/>
        <v xml:space="preserve"> </v>
      </c>
      <c r="D120" s="21" t="str">
        <f t="shared" si="8"/>
        <v/>
      </c>
      <c r="E120" s="21" t="str">
        <f t="shared" si="9"/>
        <v xml:space="preserve"> </v>
      </c>
      <c r="F120" s="11"/>
      <c r="G120" s="11"/>
      <c r="H120" s="6"/>
      <c r="I120" s="6"/>
      <c r="J120" s="92" t="str">
        <f>IF(I120&gt;0,VLOOKUP(I120,ข้อมูลผู้ประกอบการ!$B$2:$K$1000,2,FALSE),IF(I120=0," "))</f>
        <v xml:space="preserve"> </v>
      </c>
      <c r="K120" s="6"/>
      <c r="L120" s="92" t="str">
        <f>IF(K120&gt;0,VLOOKUP(K120,ชนิดแสตมป์!$A$3:$D$1000,2,FALSE),IF(K120=0," "))</f>
        <v xml:space="preserve"> </v>
      </c>
      <c r="M120" s="6"/>
      <c r="N120" s="96" t="str">
        <f t="shared" si="10"/>
        <v xml:space="preserve"> </v>
      </c>
      <c r="O120" s="16"/>
      <c r="P120" s="99" t="str">
        <f t="shared" si="11"/>
        <v xml:space="preserve"> </v>
      </c>
      <c r="Q120" s="72">
        <v>0</v>
      </c>
      <c r="R120" s="72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6">
        <v>116</v>
      </c>
      <c r="B121" s="46" t="str">
        <f t="shared" si="6"/>
        <v/>
      </c>
      <c r="C121" s="21" t="str">
        <f t="shared" si="7"/>
        <v xml:space="preserve"> </v>
      </c>
      <c r="D121" s="21" t="str">
        <f t="shared" si="8"/>
        <v/>
      </c>
      <c r="E121" s="21" t="str">
        <f t="shared" si="9"/>
        <v xml:space="preserve"> </v>
      </c>
      <c r="F121" s="11"/>
      <c r="G121" s="11"/>
      <c r="H121" s="6"/>
      <c r="I121" s="6"/>
      <c r="J121" s="92" t="str">
        <f>IF(I121&gt;0,VLOOKUP(I121,ข้อมูลผู้ประกอบการ!$B$2:$K$1000,2,FALSE),IF(I121=0," "))</f>
        <v xml:space="preserve"> </v>
      </c>
      <c r="K121" s="6"/>
      <c r="L121" s="92" t="str">
        <f>IF(K121&gt;0,VLOOKUP(K121,ชนิดแสตมป์!$A$3:$D$1000,2,FALSE),IF(K121=0," "))</f>
        <v xml:space="preserve"> </v>
      </c>
      <c r="M121" s="6"/>
      <c r="N121" s="96" t="str">
        <f t="shared" si="10"/>
        <v xml:space="preserve"> </v>
      </c>
      <c r="O121" s="16"/>
      <c r="P121" s="99" t="str">
        <f t="shared" si="11"/>
        <v xml:space="preserve"> </v>
      </c>
      <c r="Q121" s="72">
        <v>0</v>
      </c>
      <c r="R121" s="72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6">
        <v>117</v>
      </c>
      <c r="B122" s="46" t="str">
        <f t="shared" si="6"/>
        <v/>
      </c>
      <c r="C122" s="21" t="str">
        <f t="shared" si="7"/>
        <v xml:space="preserve"> </v>
      </c>
      <c r="D122" s="21" t="str">
        <f t="shared" si="8"/>
        <v/>
      </c>
      <c r="E122" s="21" t="str">
        <f t="shared" si="9"/>
        <v xml:space="preserve"> </v>
      </c>
      <c r="F122" s="11"/>
      <c r="G122" s="11"/>
      <c r="H122" s="6"/>
      <c r="I122" s="6"/>
      <c r="J122" s="92" t="str">
        <f>IF(I122&gt;0,VLOOKUP(I122,ข้อมูลผู้ประกอบการ!$B$2:$K$1000,2,FALSE),IF(I122=0," "))</f>
        <v xml:space="preserve"> </v>
      </c>
      <c r="K122" s="6"/>
      <c r="L122" s="92" t="str">
        <f>IF(K122&gt;0,VLOOKUP(K122,ชนิดแสตมป์!$A$3:$D$1000,2,FALSE),IF(K122=0," "))</f>
        <v xml:space="preserve"> </v>
      </c>
      <c r="M122" s="6"/>
      <c r="N122" s="96" t="str">
        <f t="shared" si="10"/>
        <v xml:space="preserve"> </v>
      </c>
      <c r="O122" s="16"/>
      <c r="P122" s="99" t="str">
        <f t="shared" si="11"/>
        <v xml:space="preserve"> </v>
      </c>
      <c r="Q122" s="72">
        <v>0</v>
      </c>
      <c r="R122" s="72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6">
        <v>118</v>
      </c>
      <c r="B123" s="46" t="str">
        <f t="shared" si="6"/>
        <v/>
      </c>
      <c r="C123" s="21" t="str">
        <f t="shared" si="7"/>
        <v xml:space="preserve"> </v>
      </c>
      <c r="D123" s="21" t="str">
        <f t="shared" si="8"/>
        <v/>
      </c>
      <c r="E123" s="21" t="str">
        <f t="shared" si="9"/>
        <v xml:space="preserve"> </v>
      </c>
      <c r="F123" s="11"/>
      <c r="G123" s="11"/>
      <c r="H123" s="6"/>
      <c r="I123" s="6"/>
      <c r="J123" s="92" t="str">
        <f>IF(I123&gt;0,VLOOKUP(I123,ข้อมูลผู้ประกอบการ!$B$2:$K$1000,2,FALSE),IF(I123=0," "))</f>
        <v xml:space="preserve"> </v>
      </c>
      <c r="K123" s="6"/>
      <c r="L123" s="92" t="str">
        <f>IF(K123&gt;0,VLOOKUP(K123,ชนิดแสตมป์!$A$3:$D$1000,2,FALSE),IF(K123=0," "))</f>
        <v xml:space="preserve"> </v>
      </c>
      <c r="M123" s="6"/>
      <c r="N123" s="96" t="str">
        <f t="shared" si="10"/>
        <v xml:space="preserve"> </v>
      </c>
      <c r="O123" s="16"/>
      <c r="P123" s="99" t="str">
        <f t="shared" si="11"/>
        <v xml:space="preserve"> </v>
      </c>
      <c r="Q123" s="72">
        <v>0</v>
      </c>
      <c r="R123" s="72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21" hidden="1" customHeight="1">
      <c r="A124" s="6">
        <v>119</v>
      </c>
      <c r="B124" s="46" t="str">
        <f t="shared" si="6"/>
        <v/>
      </c>
      <c r="C124" s="21" t="str">
        <f t="shared" si="7"/>
        <v xml:space="preserve"> </v>
      </c>
      <c r="D124" s="21" t="str">
        <f t="shared" si="8"/>
        <v/>
      </c>
      <c r="E124" s="21" t="str">
        <f t="shared" si="9"/>
        <v xml:space="preserve"> </v>
      </c>
      <c r="F124" s="11"/>
      <c r="G124" s="11"/>
      <c r="H124" s="6"/>
      <c r="I124" s="6"/>
      <c r="J124" s="92" t="str">
        <f>IF(I124&gt;0,VLOOKUP(I124,ข้อมูลผู้ประกอบการ!$B$2:$K$1000,2,FALSE),IF(I124=0," "))</f>
        <v xml:space="preserve"> </v>
      </c>
      <c r="K124" s="6"/>
      <c r="L124" s="92" t="str">
        <f>IF(K124&gt;0,VLOOKUP(K124,ชนิดแสตมป์!$A$3:$D$1000,2,FALSE),IF(K124=0," "))</f>
        <v xml:space="preserve"> </v>
      </c>
      <c r="M124" s="6"/>
      <c r="N124" s="96" t="str">
        <f t="shared" si="10"/>
        <v xml:space="preserve"> </v>
      </c>
      <c r="O124" s="16"/>
      <c r="P124" s="99" t="str">
        <f t="shared" si="11"/>
        <v xml:space="preserve"> </v>
      </c>
      <c r="Q124" s="72">
        <v>0</v>
      </c>
      <c r="R124" s="72"/>
      <c r="S124" s="4"/>
      <c r="T124" s="4"/>
      <c r="U124" s="4"/>
      <c r="V124" s="4"/>
      <c r="W124" s="4"/>
      <c r="X124" s="4"/>
      <c r="Y124" s="4"/>
      <c r="Z124" s="4"/>
      <c r="AA124" s="4"/>
    </row>
    <row r="125" spans="1:27">
      <c r="A125" s="6">
        <v>120</v>
      </c>
      <c r="B125" s="46" t="str">
        <f t="shared" si="6"/>
        <v/>
      </c>
      <c r="C125" s="21" t="str">
        <f t="shared" si="7"/>
        <v xml:space="preserve"> </v>
      </c>
      <c r="D125" s="21" t="str">
        <f t="shared" si="8"/>
        <v/>
      </c>
      <c r="E125" s="21" t="str">
        <f t="shared" si="9"/>
        <v xml:space="preserve"> </v>
      </c>
      <c r="F125" s="11"/>
      <c r="G125" s="11"/>
      <c r="H125" s="6"/>
      <c r="I125" s="6"/>
      <c r="J125" s="92" t="str">
        <f>IF(I125&gt;0,VLOOKUP(I125,ข้อมูลผู้ประกอบการ!$B$2:$K$1000,2,FALSE),IF(I125=0," "))</f>
        <v xml:space="preserve"> </v>
      </c>
      <c r="K125" s="6"/>
      <c r="L125" s="92" t="str">
        <f>IF(K125&gt;0,VLOOKUP(K125,ชนิดแสตมป์!$A$3:$D$1000,2,FALSE),IF(K125=0," "))</f>
        <v xml:space="preserve"> </v>
      </c>
      <c r="M125" s="6"/>
      <c r="N125" s="96" t="str">
        <f t="shared" si="10"/>
        <v xml:space="preserve"> </v>
      </c>
      <c r="O125" s="16"/>
      <c r="P125" s="99" t="str">
        <f t="shared" si="11"/>
        <v xml:space="preserve"> </v>
      </c>
      <c r="Q125" s="72">
        <v>0</v>
      </c>
      <c r="R125" s="72"/>
      <c r="S125" s="4"/>
      <c r="T125" s="4"/>
      <c r="U125" s="4"/>
      <c r="V125" s="4"/>
      <c r="W125" s="4"/>
      <c r="X125" s="4"/>
      <c r="Y125" s="4"/>
      <c r="Z125" s="4"/>
      <c r="AA125" s="4"/>
    </row>
    <row r="126" spans="1:27">
      <c r="A126" s="6">
        <v>121</v>
      </c>
      <c r="B126" s="46" t="str">
        <f t="shared" si="6"/>
        <v/>
      </c>
      <c r="C126" s="21" t="str">
        <f t="shared" si="7"/>
        <v xml:space="preserve"> </v>
      </c>
      <c r="D126" s="21" t="str">
        <f t="shared" si="8"/>
        <v/>
      </c>
      <c r="E126" s="21" t="str">
        <f t="shared" si="9"/>
        <v xml:space="preserve"> </v>
      </c>
      <c r="F126" s="11"/>
      <c r="G126" s="11"/>
      <c r="H126" s="6"/>
      <c r="I126" s="6"/>
      <c r="J126" s="92" t="str">
        <f>IF(I126&gt;0,VLOOKUP(I126,ข้อมูลผู้ประกอบการ!$B$2:$K$1000,2,FALSE),IF(I126=0," "))</f>
        <v xml:space="preserve"> </v>
      </c>
      <c r="K126" s="6"/>
      <c r="L126" s="92" t="str">
        <f>IF(K126&gt;0,VLOOKUP(K126,ชนิดแสตมป์!$A$3:$D$1000,2,FALSE),IF(K126=0," "))</f>
        <v xml:space="preserve"> </v>
      </c>
      <c r="M126" s="6"/>
      <c r="N126" s="96" t="str">
        <f t="shared" si="10"/>
        <v xml:space="preserve"> </v>
      </c>
      <c r="O126" s="16"/>
      <c r="P126" s="99" t="str">
        <f t="shared" si="11"/>
        <v xml:space="preserve"> </v>
      </c>
      <c r="Q126" s="72">
        <v>0</v>
      </c>
      <c r="R126" s="72"/>
      <c r="S126" s="4"/>
      <c r="T126" s="4"/>
      <c r="U126" s="4"/>
      <c r="V126" s="4"/>
      <c r="W126" s="4"/>
      <c r="X126" s="4"/>
      <c r="Y126" s="4"/>
      <c r="Z126" s="4"/>
      <c r="AA126" s="4"/>
    </row>
    <row r="127" spans="1:27">
      <c r="A127" s="6">
        <v>122</v>
      </c>
      <c r="B127" s="46" t="str">
        <f t="shared" si="6"/>
        <v/>
      </c>
      <c r="C127" s="21" t="str">
        <f t="shared" si="7"/>
        <v xml:space="preserve"> </v>
      </c>
      <c r="D127" s="21" t="str">
        <f t="shared" si="8"/>
        <v/>
      </c>
      <c r="E127" s="21" t="str">
        <f t="shared" si="9"/>
        <v xml:space="preserve"> </v>
      </c>
      <c r="F127" s="11"/>
      <c r="G127" s="11"/>
      <c r="H127" s="6"/>
      <c r="I127" s="6"/>
      <c r="J127" s="92" t="str">
        <f>IF(I127&gt;0,VLOOKUP(I127,ข้อมูลผู้ประกอบการ!$B$2:$K$1000,2,FALSE),IF(I127=0," "))</f>
        <v xml:space="preserve"> </v>
      </c>
      <c r="K127" s="6"/>
      <c r="L127" s="92" t="str">
        <f>IF(K127&gt;0,VLOOKUP(K127,ชนิดแสตมป์!$A$3:$D$1000,2,FALSE),IF(K127=0," "))</f>
        <v xml:space="preserve"> </v>
      </c>
      <c r="M127" s="6"/>
      <c r="N127" s="96" t="str">
        <f t="shared" si="10"/>
        <v xml:space="preserve"> </v>
      </c>
      <c r="O127" s="16"/>
      <c r="P127" s="99" t="str">
        <f t="shared" si="11"/>
        <v xml:space="preserve"> </v>
      </c>
      <c r="Q127" s="72">
        <v>0</v>
      </c>
      <c r="R127" s="72"/>
      <c r="S127" s="4"/>
      <c r="T127" s="4"/>
      <c r="U127" s="4"/>
      <c r="V127" s="4"/>
      <c r="W127" s="4"/>
      <c r="X127" s="4"/>
      <c r="Y127" s="4"/>
      <c r="Z127" s="4"/>
      <c r="AA127" s="4"/>
    </row>
    <row r="128" spans="1:27">
      <c r="A128" s="6">
        <v>123</v>
      </c>
      <c r="B128" s="46" t="str">
        <f t="shared" si="6"/>
        <v/>
      </c>
      <c r="C128" s="21" t="str">
        <f t="shared" si="7"/>
        <v xml:space="preserve"> </v>
      </c>
      <c r="D128" s="21" t="str">
        <f t="shared" si="8"/>
        <v/>
      </c>
      <c r="E128" s="21" t="str">
        <f t="shared" si="9"/>
        <v xml:space="preserve"> </v>
      </c>
      <c r="F128" s="11"/>
      <c r="G128" s="11"/>
      <c r="H128" s="6"/>
      <c r="I128" s="6"/>
      <c r="J128" s="92" t="str">
        <f>IF(I128&gt;0,VLOOKUP(I128,ข้อมูลผู้ประกอบการ!$B$2:$K$1000,2,FALSE),IF(I128=0," "))</f>
        <v xml:space="preserve"> </v>
      </c>
      <c r="K128" s="6"/>
      <c r="L128" s="92" t="str">
        <f>IF(K128&gt;0,VLOOKUP(K128,ชนิดแสตมป์!$A$3:$D$1000,2,FALSE),IF(K128=0," "))</f>
        <v xml:space="preserve"> </v>
      </c>
      <c r="M128" s="6"/>
      <c r="N128" s="96" t="str">
        <f t="shared" si="10"/>
        <v xml:space="preserve"> </v>
      </c>
      <c r="O128" s="16"/>
      <c r="P128" s="99" t="str">
        <f t="shared" si="11"/>
        <v xml:space="preserve"> </v>
      </c>
      <c r="Q128" s="72">
        <v>0</v>
      </c>
      <c r="R128" s="72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6">
        <v>124</v>
      </c>
      <c r="B129" s="46" t="str">
        <f t="shared" si="6"/>
        <v/>
      </c>
      <c r="C129" s="21" t="str">
        <f t="shared" si="7"/>
        <v xml:space="preserve"> </v>
      </c>
      <c r="D129" s="21" t="str">
        <f t="shared" si="8"/>
        <v/>
      </c>
      <c r="E129" s="21" t="str">
        <f t="shared" si="9"/>
        <v xml:space="preserve"> </v>
      </c>
      <c r="F129" s="11"/>
      <c r="G129" s="11"/>
      <c r="H129" s="6"/>
      <c r="I129" s="6"/>
      <c r="J129" s="92" t="str">
        <f>IF(I129&gt;0,VLOOKUP(I129,ข้อมูลผู้ประกอบการ!$B$2:$K$1000,2,FALSE),IF(I129=0," "))</f>
        <v xml:space="preserve"> </v>
      </c>
      <c r="K129" s="6"/>
      <c r="L129" s="92" t="str">
        <f>IF(K129&gt;0,VLOOKUP(K129,ชนิดแสตมป์!$A$3:$D$1000,2,FALSE),IF(K129=0," "))</f>
        <v xml:space="preserve"> </v>
      </c>
      <c r="M129" s="6"/>
      <c r="N129" s="96" t="str">
        <f t="shared" si="10"/>
        <v xml:space="preserve"> </v>
      </c>
      <c r="O129" s="16"/>
      <c r="P129" s="99" t="str">
        <f t="shared" si="11"/>
        <v xml:space="preserve"> </v>
      </c>
      <c r="Q129" s="72">
        <v>0</v>
      </c>
      <c r="R129" s="72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6">
        <v>125</v>
      </c>
      <c r="B130" s="46" t="str">
        <f t="shared" si="6"/>
        <v/>
      </c>
      <c r="C130" s="21" t="str">
        <f t="shared" si="7"/>
        <v xml:space="preserve"> </v>
      </c>
      <c r="D130" s="21" t="str">
        <f t="shared" si="8"/>
        <v/>
      </c>
      <c r="E130" s="21" t="str">
        <f t="shared" si="9"/>
        <v xml:space="preserve"> </v>
      </c>
      <c r="F130" s="11"/>
      <c r="G130" s="11"/>
      <c r="H130" s="6"/>
      <c r="I130" s="6"/>
      <c r="J130" s="92" t="str">
        <f>IF(I130&gt;0,VLOOKUP(I130,ข้อมูลผู้ประกอบการ!$B$2:$K$1000,2,FALSE),IF(I130=0," "))</f>
        <v xml:space="preserve"> </v>
      </c>
      <c r="K130" s="6"/>
      <c r="L130" s="92" t="str">
        <f>IF(K130&gt;0,VLOOKUP(K130,ชนิดแสตมป์!$A$3:$D$1000,2,FALSE),IF(K130=0," "))</f>
        <v xml:space="preserve"> </v>
      </c>
      <c r="M130" s="6"/>
      <c r="N130" s="96" t="str">
        <f t="shared" si="10"/>
        <v xml:space="preserve"> </v>
      </c>
      <c r="O130" s="16"/>
      <c r="P130" s="99" t="str">
        <f t="shared" si="11"/>
        <v xml:space="preserve"> </v>
      </c>
      <c r="Q130" s="72">
        <v>0</v>
      </c>
      <c r="R130" s="72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6">
        <v>126</v>
      </c>
      <c r="B131" s="46" t="str">
        <f t="shared" si="6"/>
        <v/>
      </c>
      <c r="C131" s="21" t="str">
        <f t="shared" si="7"/>
        <v xml:space="preserve"> </v>
      </c>
      <c r="D131" s="21" t="str">
        <f t="shared" si="8"/>
        <v/>
      </c>
      <c r="E131" s="21" t="str">
        <f t="shared" si="9"/>
        <v xml:space="preserve"> </v>
      </c>
      <c r="F131" s="11"/>
      <c r="G131" s="11"/>
      <c r="H131" s="6"/>
      <c r="I131" s="6"/>
      <c r="J131" s="92" t="str">
        <f>IF(I131&gt;0,VLOOKUP(I131,ข้อมูลผู้ประกอบการ!$B$2:$K$1000,2,FALSE),IF(I131=0," "))</f>
        <v xml:space="preserve"> </v>
      </c>
      <c r="K131" s="6"/>
      <c r="L131" s="92" t="str">
        <f>IF(K131&gt;0,VLOOKUP(K131,ชนิดแสตมป์!$A$3:$D$1000,2,FALSE),IF(K131=0," "))</f>
        <v xml:space="preserve"> </v>
      </c>
      <c r="M131" s="6"/>
      <c r="N131" s="96" t="str">
        <f t="shared" si="10"/>
        <v xml:space="preserve"> </v>
      </c>
      <c r="O131" s="16"/>
      <c r="P131" s="99" t="str">
        <f t="shared" si="11"/>
        <v xml:space="preserve"> </v>
      </c>
      <c r="Q131" s="72">
        <v>0</v>
      </c>
      <c r="R131" s="72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6">
        <v>127</v>
      </c>
      <c r="B132" s="46" t="str">
        <f t="shared" si="6"/>
        <v/>
      </c>
      <c r="C132" s="21" t="str">
        <f t="shared" si="7"/>
        <v xml:space="preserve"> </v>
      </c>
      <c r="D132" s="21" t="str">
        <f t="shared" si="8"/>
        <v/>
      </c>
      <c r="E132" s="21" t="str">
        <f t="shared" si="9"/>
        <v xml:space="preserve"> </v>
      </c>
      <c r="F132" s="11"/>
      <c r="G132" s="11"/>
      <c r="H132" s="6"/>
      <c r="I132" s="6"/>
      <c r="J132" s="92" t="str">
        <f>IF(I132&gt;0,VLOOKUP(I132,ข้อมูลผู้ประกอบการ!$B$2:$K$1000,2,FALSE),IF(I132=0," "))</f>
        <v xml:space="preserve"> </v>
      </c>
      <c r="K132" s="6"/>
      <c r="L132" s="92" t="str">
        <f>IF(K132&gt;0,VLOOKUP(K132,ชนิดแสตมป์!$A$3:$D$1000,2,FALSE),IF(K132=0," "))</f>
        <v xml:space="preserve"> </v>
      </c>
      <c r="M132" s="6"/>
      <c r="N132" s="96" t="str">
        <f t="shared" si="10"/>
        <v xml:space="preserve"> </v>
      </c>
      <c r="O132" s="16"/>
      <c r="P132" s="99" t="str">
        <f t="shared" si="11"/>
        <v xml:space="preserve"> </v>
      </c>
      <c r="Q132" s="72">
        <v>0</v>
      </c>
      <c r="R132" s="72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6">
        <v>128</v>
      </c>
      <c r="B133" s="46" t="str">
        <f t="shared" si="6"/>
        <v/>
      </c>
      <c r="C133" s="21" t="str">
        <f t="shared" si="7"/>
        <v xml:space="preserve"> </v>
      </c>
      <c r="D133" s="21" t="str">
        <f t="shared" si="8"/>
        <v/>
      </c>
      <c r="E133" s="21" t="str">
        <f t="shared" si="9"/>
        <v xml:space="preserve"> </v>
      </c>
      <c r="F133" s="11"/>
      <c r="G133" s="11"/>
      <c r="H133" s="6"/>
      <c r="I133" s="6"/>
      <c r="J133" s="92" t="str">
        <f>IF(I133&gt;0,VLOOKUP(I133,ข้อมูลผู้ประกอบการ!$B$2:$K$1000,2,FALSE),IF(I133=0," "))</f>
        <v xml:space="preserve"> </v>
      </c>
      <c r="K133" s="6"/>
      <c r="L133" s="92" t="str">
        <f>IF(K133&gt;0,VLOOKUP(K133,ชนิดแสตมป์!$A$3:$D$1000,2,FALSE),IF(K133=0," "))</f>
        <v xml:space="preserve"> </v>
      </c>
      <c r="M133" s="6"/>
      <c r="N133" s="96" t="str">
        <f t="shared" si="10"/>
        <v xml:space="preserve"> </v>
      </c>
      <c r="O133" s="16"/>
      <c r="P133" s="99" t="str">
        <f t="shared" si="11"/>
        <v xml:space="preserve"> </v>
      </c>
      <c r="Q133" s="72">
        <v>0</v>
      </c>
      <c r="R133" s="72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6">
        <v>129</v>
      </c>
      <c r="B134" s="46" t="str">
        <f t="shared" ref="B134:B197" si="12">F134&amp;H134&amp;K134</f>
        <v/>
      </c>
      <c r="C134" s="21" t="str">
        <f t="shared" ref="C134:C197" si="13">J134&amp;F134&amp;H134&amp;K134</f>
        <v xml:space="preserve"> </v>
      </c>
      <c r="D134" s="21" t="str">
        <f t="shared" ref="D134:D197" si="14">H134&amp;K134</f>
        <v/>
      </c>
      <c r="E134" s="21" t="str">
        <f t="shared" ref="E134:E197" si="15">J134&amp;H134&amp;K134</f>
        <v xml:space="preserve"> </v>
      </c>
      <c r="F134" s="11"/>
      <c r="G134" s="11"/>
      <c r="H134" s="6"/>
      <c r="I134" s="6"/>
      <c r="J134" s="92" t="str">
        <f>IF(I134&gt;0,VLOOKUP(I134,ข้อมูลผู้ประกอบการ!$B$2:$K$1000,2,FALSE),IF(I134=0," "))</f>
        <v xml:space="preserve"> </v>
      </c>
      <c r="K134" s="6"/>
      <c r="L134" s="92" t="str">
        <f>IF(K134&gt;0,VLOOKUP(K134,ชนิดแสตมป์!$A$3:$D$1000,2,FALSE),IF(K134=0," "))</f>
        <v xml:space="preserve"> </v>
      </c>
      <c r="M134" s="6"/>
      <c r="N134" s="96" t="str">
        <f t="shared" si="10"/>
        <v xml:space="preserve"> </v>
      </c>
      <c r="O134" s="16"/>
      <c r="P134" s="99" t="str">
        <f t="shared" si="11"/>
        <v xml:space="preserve"> </v>
      </c>
      <c r="Q134" s="72">
        <v>0</v>
      </c>
      <c r="R134" s="72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6">
        <v>130</v>
      </c>
      <c r="B135" s="46" t="str">
        <f t="shared" si="12"/>
        <v/>
      </c>
      <c r="C135" s="21" t="str">
        <f t="shared" si="13"/>
        <v xml:space="preserve"> </v>
      </c>
      <c r="D135" s="21" t="str">
        <f t="shared" si="14"/>
        <v/>
      </c>
      <c r="E135" s="21" t="str">
        <f t="shared" si="15"/>
        <v xml:space="preserve"> </v>
      </c>
      <c r="F135" s="11"/>
      <c r="G135" s="11"/>
      <c r="H135" s="6"/>
      <c r="I135" s="6"/>
      <c r="J135" s="92" t="str">
        <f>IF(I135&gt;0,VLOOKUP(I135,ข้อมูลผู้ประกอบการ!$B$2:$K$1000,2,FALSE),IF(I135=0," "))</f>
        <v xml:space="preserve"> </v>
      </c>
      <c r="K135" s="6"/>
      <c r="L135" s="92" t="str">
        <f>IF(K135&gt;0,VLOOKUP(K135,ชนิดแสตมป์!$A$3:$D$1000,2,FALSE),IF(K135=0," "))</f>
        <v xml:space="preserve"> </v>
      </c>
      <c r="M135" s="6"/>
      <c r="N135" s="96" t="str">
        <f t="shared" ref="N135:N198" si="16">IF(M135&gt;0,M135*20000,IF(M135=0," "))</f>
        <v xml:space="preserve"> </v>
      </c>
      <c r="O135" s="16"/>
      <c r="P135" s="99" t="str">
        <f t="shared" ref="P135:P198" si="17">IF(O135&gt;0,N135*O135,IF(O135=0," "))</f>
        <v xml:space="preserve"> </v>
      </c>
      <c r="Q135" s="72">
        <v>0</v>
      </c>
      <c r="R135" s="72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6">
        <v>131</v>
      </c>
      <c r="B136" s="46" t="str">
        <f t="shared" si="12"/>
        <v/>
      </c>
      <c r="C136" s="21" t="str">
        <f t="shared" si="13"/>
        <v xml:space="preserve"> </v>
      </c>
      <c r="D136" s="21" t="str">
        <f t="shared" si="14"/>
        <v/>
      </c>
      <c r="E136" s="21" t="str">
        <f t="shared" si="15"/>
        <v xml:space="preserve"> </v>
      </c>
      <c r="F136" s="11"/>
      <c r="G136" s="11"/>
      <c r="H136" s="6"/>
      <c r="I136" s="6"/>
      <c r="J136" s="92" t="str">
        <f>IF(I136&gt;0,VLOOKUP(I136,ข้อมูลผู้ประกอบการ!$B$2:$K$1000,2,FALSE),IF(I136=0," "))</f>
        <v xml:space="preserve"> </v>
      </c>
      <c r="K136" s="6"/>
      <c r="L136" s="92" t="str">
        <f>IF(K136&gt;0,VLOOKUP(K136,ชนิดแสตมป์!$A$3:$D$1000,2,FALSE),IF(K136=0," "))</f>
        <v xml:space="preserve"> </v>
      </c>
      <c r="M136" s="6"/>
      <c r="N136" s="96" t="str">
        <f t="shared" si="16"/>
        <v xml:space="preserve"> </v>
      </c>
      <c r="O136" s="16"/>
      <c r="P136" s="99" t="str">
        <f t="shared" si="17"/>
        <v xml:space="preserve"> </v>
      </c>
      <c r="Q136" s="72">
        <v>0</v>
      </c>
      <c r="R136" s="72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6">
        <v>132</v>
      </c>
      <c r="B137" s="46" t="str">
        <f t="shared" si="12"/>
        <v/>
      </c>
      <c r="C137" s="21" t="str">
        <f t="shared" si="13"/>
        <v xml:space="preserve"> </v>
      </c>
      <c r="D137" s="21" t="str">
        <f t="shared" si="14"/>
        <v/>
      </c>
      <c r="E137" s="21" t="str">
        <f t="shared" si="15"/>
        <v xml:space="preserve"> </v>
      </c>
      <c r="F137" s="11"/>
      <c r="G137" s="11"/>
      <c r="H137" s="6"/>
      <c r="I137" s="6"/>
      <c r="J137" s="92" t="str">
        <f>IF(I137&gt;0,VLOOKUP(I137,ข้อมูลผู้ประกอบการ!$B$2:$K$1000,2,FALSE),IF(I137=0," "))</f>
        <v xml:space="preserve"> </v>
      </c>
      <c r="K137" s="6"/>
      <c r="L137" s="92" t="str">
        <f>IF(K137&gt;0,VLOOKUP(K137,ชนิดแสตมป์!$A$3:$D$1000,2,FALSE),IF(K137=0," "))</f>
        <v xml:space="preserve"> </v>
      </c>
      <c r="M137" s="6"/>
      <c r="N137" s="96" t="str">
        <f t="shared" si="16"/>
        <v xml:space="preserve"> </v>
      </c>
      <c r="O137" s="16"/>
      <c r="P137" s="99" t="str">
        <f t="shared" si="17"/>
        <v xml:space="preserve"> </v>
      </c>
      <c r="Q137" s="72">
        <v>0</v>
      </c>
      <c r="R137" s="72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21" hidden="1" customHeight="1">
      <c r="A138" s="6">
        <v>133</v>
      </c>
      <c r="B138" s="46" t="str">
        <f t="shared" si="12"/>
        <v/>
      </c>
      <c r="C138" s="21" t="str">
        <f t="shared" si="13"/>
        <v xml:space="preserve"> </v>
      </c>
      <c r="D138" s="21" t="str">
        <f t="shared" si="14"/>
        <v/>
      </c>
      <c r="E138" s="21" t="str">
        <f t="shared" si="15"/>
        <v xml:space="preserve"> </v>
      </c>
      <c r="F138" s="11"/>
      <c r="G138" s="11"/>
      <c r="H138" s="6"/>
      <c r="I138" s="6"/>
      <c r="J138" s="92" t="str">
        <f>IF(I138&gt;0,VLOOKUP(I138,ข้อมูลผู้ประกอบการ!$B$2:$K$1000,2,FALSE),IF(I138=0," "))</f>
        <v xml:space="preserve"> </v>
      </c>
      <c r="K138" s="6"/>
      <c r="L138" s="92" t="str">
        <f>IF(K138&gt;0,VLOOKUP(K138,ชนิดแสตมป์!$A$3:$D$1000,2,FALSE),IF(K138=0," "))</f>
        <v xml:space="preserve"> </v>
      </c>
      <c r="M138" s="6"/>
      <c r="N138" s="96" t="str">
        <f t="shared" si="16"/>
        <v xml:space="preserve"> </v>
      </c>
      <c r="O138" s="16"/>
      <c r="P138" s="99" t="str">
        <f t="shared" si="17"/>
        <v xml:space="preserve"> </v>
      </c>
      <c r="Q138" s="72">
        <v>0</v>
      </c>
      <c r="R138" s="72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6">
        <v>134</v>
      </c>
      <c r="B139" s="46" t="str">
        <f t="shared" si="12"/>
        <v/>
      </c>
      <c r="C139" s="21" t="str">
        <f t="shared" si="13"/>
        <v xml:space="preserve"> </v>
      </c>
      <c r="D139" s="21" t="str">
        <f t="shared" si="14"/>
        <v/>
      </c>
      <c r="E139" s="21" t="str">
        <f t="shared" si="15"/>
        <v xml:space="preserve"> </v>
      </c>
      <c r="F139" s="11"/>
      <c r="G139" s="11"/>
      <c r="H139" s="6"/>
      <c r="I139" s="6"/>
      <c r="J139" s="92" t="str">
        <f>IF(I139&gt;0,VLOOKUP(I139,ข้อมูลผู้ประกอบการ!$B$2:$K$1000,2,FALSE),IF(I139=0," "))</f>
        <v xml:space="preserve"> </v>
      </c>
      <c r="K139" s="6"/>
      <c r="L139" s="92" t="str">
        <f>IF(K139&gt;0,VLOOKUP(K139,ชนิดแสตมป์!$A$3:$D$1000,2,FALSE),IF(K139=0," "))</f>
        <v xml:space="preserve"> </v>
      </c>
      <c r="M139" s="6"/>
      <c r="N139" s="96" t="str">
        <f t="shared" si="16"/>
        <v xml:space="preserve"> </v>
      </c>
      <c r="O139" s="16"/>
      <c r="P139" s="99" t="str">
        <f t="shared" si="17"/>
        <v xml:space="preserve"> </v>
      </c>
      <c r="Q139" s="72">
        <v>0</v>
      </c>
      <c r="R139" s="72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6">
        <v>135</v>
      </c>
      <c r="B140" s="46" t="str">
        <f t="shared" si="12"/>
        <v/>
      </c>
      <c r="C140" s="21" t="str">
        <f t="shared" si="13"/>
        <v xml:space="preserve"> </v>
      </c>
      <c r="D140" s="21" t="str">
        <f t="shared" si="14"/>
        <v/>
      </c>
      <c r="E140" s="21" t="str">
        <f t="shared" si="15"/>
        <v xml:space="preserve"> </v>
      </c>
      <c r="F140" s="11"/>
      <c r="G140" s="11"/>
      <c r="H140" s="6"/>
      <c r="I140" s="6"/>
      <c r="J140" s="92" t="str">
        <f>IF(I140&gt;0,VLOOKUP(I140,ข้อมูลผู้ประกอบการ!$B$2:$K$1000,2,FALSE),IF(I140=0," "))</f>
        <v xml:space="preserve"> </v>
      </c>
      <c r="K140" s="6"/>
      <c r="L140" s="92" t="str">
        <f>IF(K140&gt;0,VLOOKUP(K140,ชนิดแสตมป์!$A$3:$D$1000,2,FALSE),IF(K140=0," "))</f>
        <v xml:space="preserve"> </v>
      </c>
      <c r="M140" s="6"/>
      <c r="N140" s="96" t="str">
        <f t="shared" si="16"/>
        <v xml:space="preserve"> </v>
      </c>
      <c r="O140" s="16"/>
      <c r="P140" s="99" t="str">
        <f t="shared" si="17"/>
        <v xml:space="preserve"> </v>
      </c>
      <c r="Q140" s="72">
        <v>0</v>
      </c>
      <c r="R140" s="72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6">
        <v>136</v>
      </c>
      <c r="B141" s="46" t="str">
        <f t="shared" si="12"/>
        <v/>
      </c>
      <c r="C141" s="21" t="str">
        <f t="shared" si="13"/>
        <v xml:space="preserve"> </v>
      </c>
      <c r="D141" s="21" t="str">
        <f t="shared" si="14"/>
        <v/>
      </c>
      <c r="E141" s="21" t="str">
        <f t="shared" si="15"/>
        <v xml:space="preserve"> </v>
      </c>
      <c r="F141" s="11"/>
      <c r="G141" s="11"/>
      <c r="H141" s="6"/>
      <c r="I141" s="6"/>
      <c r="J141" s="92" t="str">
        <f>IF(I141&gt;0,VLOOKUP(I141,ข้อมูลผู้ประกอบการ!$B$2:$K$1000,2,FALSE),IF(I141=0," "))</f>
        <v xml:space="preserve"> </v>
      </c>
      <c r="K141" s="6"/>
      <c r="L141" s="92" t="str">
        <f>IF(K141&gt;0,VLOOKUP(K141,ชนิดแสตมป์!$A$3:$D$1000,2,FALSE),IF(K141=0," "))</f>
        <v xml:space="preserve"> </v>
      </c>
      <c r="M141" s="6"/>
      <c r="N141" s="96" t="str">
        <f t="shared" si="16"/>
        <v xml:space="preserve"> </v>
      </c>
      <c r="O141" s="16"/>
      <c r="P141" s="99" t="str">
        <f t="shared" si="17"/>
        <v xml:space="preserve"> </v>
      </c>
      <c r="Q141" s="72">
        <v>0</v>
      </c>
      <c r="R141" s="72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6">
        <v>137</v>
      </c>
      <c r="B142" s="46" t="str">
        <f t="shared" si="12"/>
        <v/>
      </c>
      <c r="C142" s="21" t="str">
        <f t="shared" si="13"/>
        <v xml:space="preserve"> </v>
      </c>
      <c r="D142" s="21" t="str">
        <f t="shared" si="14"/>
        <v/>
      </c>
      <c r="E142" s="21" t="str">
        <f t="shared" si="15"/>
        <v xml:space="preserve"> </v>
      </c>
      <c r="F142" s="11"/>
      <c r="G142" s="11"/>
      <c r="H142" s="6"/>
      <c r="I142" s="6"/>
      <c r="J142" s="92" t="str">
        <f>IF(I142&gt;0,VLOOKUP(I142,ข้อมูลผู้ประกอบการ!$B$2:$K$1000,2,FALSE),IF(I142=0," "))</f>
        <v xml:space="preserve"> </v>
      </c>
      <c r="K142" s="6"/>
      <c r="L142" s="92" t="str">
        <f>IF(K142&gt;0,VLOOKUP(K142,ชนิดแสตมป์!$A$3:$D$1000,2,FALSE),IF(K142=0," "))</f>
        <v xml:space="preserve"> </v>
      </c>
      <c r="M142" s="6"/>
      <c r="N142" s="96" t="str">
        <f t="shared" si="16"/>
        <v xml:space="preserve"> </v>
      </c>
      <c r="O142" s="16"/>
      <c r="P142" s="99" t="str">
        <f t="shared" si="17"/>
        <v xml:space="preserve"> </v>
      </c>
      <c r="Q142" s="72">
        <v>0</v>
      </c>
      <c r="R142" s="72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6">
        <v>138</v>
      </c>
      <c r="B143" s="46" t="str">
        <f t="shared" si="12"/>
        <v/>
      </c>
      <c r="C143" s="21" t="str">
        <f t="shared" si="13"/>
        <v xml:space="preserve"> </v>
      </c>
      <c r="D143" s="21" t="str">
        <f t="shared" si="14"/>
        <v/>
      </c>
      <c r="E143" s="21" t="str">
        <f t="shared" si="15"/>
        <v xml:space="preserve"> </v>
      </c>
      <c r="F143" s="11"/>
      <c r="G143" s="11"/>
      <c r="H143" s="6"/>
      <c r="I143" s="6"/>
      <c r="J143" s="92" t="str">
        <f>IF(I143&gt;0,VLOOKUP(I143,ข้อมูลผู้ประกอบการ!$B$2:$K$1000,2,FALSE),IF(I143=0," "))</f>
        <v xml:space="preserve"> </v>
      </c>
      <c r="K143" s="6"/>
      <c r="L143" s="92" t="str">
        <f>IF(K143&gt;0,VLOOKUP(K143,ชนิดแสตมป์!$A$3:$D$1000,2,FALSE),IF(K143=0," "))</f>
        <v xml:space="preserve"> </v>
      </c>
      <c r="M143" s="6"/>
      <c r="N143" s="96" t="str">
        <f t="shared" si="16"/>
        <v xml:space="preserve"> </v>
      </c>
      <c r="O143" s="16"/>
      <c r="P143" s="99" t="str">
        <f t="shared" si="17"/>
        <v xml:space="preserve"> </v>
      </c>
      <c r="Q143" s="72">
        <v>0</v>
      </c>
      <c r="R143" s="72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6">
        <v>139</v>
      </c>
      <c r="B144" s="46" t="str">
        <f t="shared" si="12"/>
        <v/>
      </c>
      <c r="C144" s="21" t="str">
        <f t="shared" si="13"/>
        <v xml:space="preserve"> </v>
      </c>
      <c r="D144" s="21" t="str">
        <f t="shared" si="14"/>
        <v/>
      </c>
      <c r="E144" s="21" t="str">
        <f t="shared" si="15"/>
        <v xml:space="preserve"> </v>
      </c>
      <c r="F144" s="11"/>
      <c r="G144" s="11"/>
      <c r="H144" s="6"/>
      <c r="I144" s="6"/>
      <c r="J144" s="92" t="str">
        <f>IF(I144&gt;0,VLOOKUP(I144,ข้อมูลผู้ประกอบการ!$B$2:$K$1000,2,FALSE),IF(I144=0," "))</f>
        <v xml:space="preserve"> </v>
      </c>
      <c r="K144" s="6"/>
      <c r="L144" s="92" t="str">
        <f>IF(K144&gt;0,VLOOKUP(K144,ชนิดแสตมป์!$A$3:$D$1000,2,FALSE),IF(K144=0," "))</f>
        <v xml:space="preserve"> </v>
      </c>
      <c r="M144" s="6"/>
      <c r="N144" s="96" t="str">
        <f t="shared" si="16"/>
        <v xml:space="preserve"> </v>
      </c>
      <c r="O144" s="16"/>
      <c r="P144" s="99" t="str">
        <f t="shared" si="17"/>
        <v xml:space="preserve"> </v>
      </c>
      <c r="Q144" s="72">
        <v>0</v>
      </c>
      <c r="R144" s="72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6">
        <v>140</v>
      </c>
      <c r="B145" s="46" t="str">
        <f t="shared" si="12"/>
        <v/>
      </c>
      <c r="C145" s="21" t="str">
        <f t="shared" si="13"/>
        <v xml:space="preserve"> </v>
      </c>
      <c r="D145" s="21" t="str">
        <f t="shared" si="14"/>
        <v/>
      </c>
      <c r="E145" s="21" t="str">
        <f t="shared" si="15"/>
        <v xml:space="preserve"> </v>
      </c>
      <c r="F145" s="11"/>
      <c r="G145" s="11"/>
      <c r="H145" s="6"/>
      <c r="I145" s="6"/>
      <c r="J145" s="92" t="str">
        <f>IF(I145&gt;0,VLOOKUP(I145,ข้อมูลผู้ประกอบการ!$B$2:$K$1000,2,FALSE),IF(I145=0," "))</f>
        <v xml:space="preserve"> </v>
      </c>
      <c r="K145" s="6"/>
      <c r="L145" s="92" t="str">
        <f>IF(K145&gt;0,VLOOKUP(K145,ชนิดแสตมป์!$A$3:$D$1000,2,FALSE),IF(K145=0," "))</f>
        <v xml:space="preserve"> </v>
      </c>
      <c r="M145" s="6"/>
      <c r="N145" s="96" t="str">
        <f t="shared" si="16"/>
        <v xml:space="preserve"> </v>
      </c>
      <c r="O145" s="16"/>
      <c r="P145" s="99" t="str">
        <f t="shared" si="17"/>
        <v xml:space="preserve"> </v>
      </c>
      <c r="Q145" s="72">
        <v>0</v>
      </c>
      <c r="R145" s="72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6">
        <v>141</v>
      </c>
      <c r="B146" s="46" t="str">
        <f t="shared" si="12"/>
        <v/>
      </c>
      <c r="C146" s="21" t="str">
        <f t="shared" si="13"/>
        <v xml:space="preserve"> </v>
      </c>
      <c r="D146" s="21" t="str">
        <f t="shared" si="14"/>
        <v/>
      </c>
      <c r="E146" s="21" t="str">
        <f t="shared" si="15"/>
        <v xml:space="preserve"> </v>
      </c>
      <c r="F146" s="11"/>
      <c r="G146" s="11"/>
      <c r="H146" s="6"/>
      <c r="I146" s="6"/>
      <c r="J146" s="92" t="str">
        <f>IF(I146&gt;0,VLOOKUP(I146,ข้อมูลผู้ประกอบการ!$B$2:$K$1000,2,FALSE),IF(I146=0," "))</f>
        <v xml:space="preserve"> </v>
      </c>
      <c r="K146" s="6"/>
      <c r="L146" s="92" t="str">
        <f>IF(K146&gt;0,VLOOKUP(K146,ชนิดแสตมป์!$A$3:$D$1000,2,FALSE),IF(K146=0," "))</f>
        <v xml:space="preserve"> </v>
      </c>
      <c r="M146" s="6"/>
      <c r="N146" s="96" t="str">
        <f t="shared" si="16"/>
        <v xml:space="preserve"> </v>
      </c>
      <c r="O146" s="16"/>
      <c r="P146" s="99" t="str">
        <f t="shared" si="17"/>
        <v xml:space="preserve"> </v>
      </c>
      <c r="Q146" s="72">
        <v>0</v>
      </c>
      <c r="R146" s="72"/>
      <c r="S146" s="4"/>
      <c r="T146" s="4"/>
      <c r="U146" s="4"/>
      <c r="V146" s="4"/>
      <c r="W146" s="4"/>
      <c r="X146" s="4"/>
      <c r="Y146" s="4"/>
      <c r="Z146" s="4"/>
      <c r="AA146" s="4"/>
    </row>
    <row r="147" spans="1:27">
      <c r="A147" s="6">
        <v>142</v>
      </c>
      <c r="B147" s="46" t="str">
        <f t="shared" si="12"/>
        <v/>
      </c>
      <c r="C147" s="21" t="str">
        <f t="shared" si="13"/>
        <v xml:space="preserve"> </v>
      </c>
      <c r="D147" s="21" t="str">
        <f t="shared" si="14"/>
        <v/>
      </c>
      <c r="E147" s="21" t="str">
        <f t="shared" si="15"/>
        <v xml:space="preserve"> </v>
      </c>
      <c r="F147" s="11"/>
      <c r="G147" s="11"/>
      <c r="H147" s="6"/>
      <c r="I147" s="6"/>
      <c r="J147" s="92" t="str">
        <f>IF(I147&gt;0,VLOOKUP(I147,ข้อมูลผู้ประกอบการ!$B$2:$K$1000,2,FALSE),IF(I147=0," "))</f>
        <v xml:space="preserve"> </v>
      </c>
      <c r="K147" s="6"/>
      <c r="L147" s="92" t="str">
        <f>IF(K147&gt;0,VLOOKUP(K147,ชนิดแสตมป์!$A$3:$D$1000,2,FALSE),IF(K147=0," "))</f>
        <v xml:space="preserve"> </v>
      </c>
      <c r="M147" s="6"/>
      <c r="N147" s="96" t="str">
        <f t="shared" si="16"/>
        <v xml:space="preserve"> </v>
      </c>
      <c r="O147" s="16"/>
      <c r="P147" s="99" t="str">
        <f t="shared" si="17"/>
        <v xml:space="preserve"> </v>
      </c>
      <c r="Q147" s="72">
        <v>0</v>
      </c>
      <c r="R147" s="72"/>
      <c r="S147" s="4"/>
      <c r="T147" s="4"/>
      <c r="U147" s="4"/>
      <c r="V147" s="4"/>
      <c r="W147" s="4"/>
      <c r="X147" s="4"/>
      <c r="Y147" s="4"/>
      <c r="Z147" s="4"/>
      <c r="AA147" s="4"/>
    </row>
    <row r="148" spans="1:27">
      <c r="A148" s="6">
        <v>143</v>
      </c>
      <c r="B148" s="46" t="str">
        <f t="shared" si="12"/>
        <v/>
      </c>
      <c r="C148" s="21" t="str">
        <f t="shared" si="13"/>
        <v xml:space="preserve"> </v>
      </c>
      <c r="D148" s="21" t="str">
        <f t="shared" si="14"/>
        <v/>
      </c>
      <c r="E148" s="21" t="str">
        <f t="shared" si="15"/>
        <v xml:space="preserve"> </v>
      </c>
      <c r="F148" s="11"/>
      <c r="G148" s="11"/>
      <c r="H148" s="6"/>
      <c r="I148" s="6"/>
      <c r="J148" s="92" t="str">
        <f>IF(I148&gt;0,VLOOKUP(I148,ข้อมูลผู้ประกอบการ!$B$2:$K$1000,2,FALSE),IF(I148=0," "))</f>
        <v xml:space="preserve"> </v>
      </c>
      <c r="K148" s="6"/>
      <c r="L148" s="92" t="str">
        <f>IF(K148&gt;0,VLOOKUP(K148,ชนิดแสตมป์!$A$3:$D$1000,2,FALSE),IF(K148=0," "))</f>
        <v xml:space="preserve"> </v>
      </c>
      <c r="M148" s="6"/>
      <c r="N148" s="96" t="str">
        <f t="shared" si="16"/>
        <v xml:space="preserve"> </v>
      </c>
      <c r="O148" s="16"/>
      <c r="P148" s="99" t="str">
        <f t="shared" si="17"/>
        <v xml:space="preserve"> </v>
      </c>
      <c r="Q148" s="72">
        <v>0</v>
      </c>
      <c r="R148" s="72"/>
      <c r="S148" s="4"/>
      <c r="T148" s="4"/>
      <c r="U148" s="4"/>
      <c r="V148" s="4"/>
      <c r="W148" s="4"/>
      <c r="X148" s="4"/>
      <c r="Y148" s="4"/>
      <c r="Z148" s="4"/>
      <c r="AA148" s="4"/>
    </row>
    <row r="149" spans="1:27">
      <c r="A149" s="6">
        <v>144</v>
      </c>
      <c r="B149" s="46" t="str">
        <f t="shared" si="12"/>
        <v/>
      </c>
      <c r="C149" s="21" t="str">
        <f t="shared" si="13"/>
        <v xml:space="preserve"> </v>
      </c>
      <c r="D149" s="21" t="str">
        <f t="shared" si="14"/>
        <v/>
      </c>
      <c r="E149" s="21" t="str">
        <f t="shared" si="15"/>
        <v xml:space="preserve"> </v>
      </c>
      <c r="F149" s="11"/>
      <c r="G149" s="11"/>
      <c r="H149" s="6"/>
      <c r="I149" s="6"/>
      <c r="J149" s="92" t="str">
        <f>IF(I149&gt;0,VLOOKUP(I149,ข้อมูลผู้ประกอบการ!$B$2:$K$1000,2,FALSE),IF(I149=0," "))</f>
        <v xml:space="preserve"> </v>
      </c>
      <c r="K149" s="6"/>
      <c r="L149" s="92" t="str">
        <f>IF(K149&gt;0,VLOOKUP(K149,ชนิดแสตมป์!$A$3:$D$1000,2,FALSE),IF(K149=0," "))</f>
        <v xml:space="preserve"> </v>
      </c>
      <c r="M149" s="6"/>
      <c r="N149" s="96" t="str">
        <f t="shared" si="16"/>
        <v xml:space="preserve"> </v>
      </c>
      <c r="O149" s="16"/>
      <c r="P149" s="99" t="str">
        <f t="shared" si="17"/>
        <v xml:space="preserve"> </v>
      </c>
      <c r="Q149" s="72">
        <v>0</v>
      </c>
      <c r="R149" s="72"/>
      <c r="S149" s="4"/>
      <c r="T149" s="4"/>
      <c r="U149" s="4"/>
      <c r="V149" s="4"/>
      <c r="W149" s="4"/>
      <c r="X149" s="4"/>
      <c r="Y149" s="4"/>
      <c r="Z149" s="4"/>
      <c r="AA149" s="4"/>
    </row>
    <row r="150" spans="1:27">
      <c r="A150" s="6">
        <v>145</v>
      </c>
      <c r="B150" s="46" t="str">
        <f t="shared" si="12"/>
        <v/>
      </c>
      <c r="C150" s="21" t="str">
        <f t="shared" si="13"/>
        <v xml:space="preserve"> </v>
      </c>
      <c r="D150" s="21" t="str">
        <f t="shared" si="14"/>
        <v/>
      </c>
      <c r="E150" s="21" t="str">
        <f t="shared" si="15"/>
        <v xml:space="preserve"> </v>
      </c>
      <c r="F150" s="11"/>
      <c r="G150" s="11"/>
      <c r="H150" s="6"/>
      <c r="I150" s="6"/>
      <c r="J150" s="92" t="str">
        <f>IF(I150&gt;0,VLOOKUP(I150,ข้อมูลผู้ประกอบการ!$B$2:$K$1000,2,FALSE),IF(I150=0," "))</f>
        <v xml:space="preserve"> </v>
      </c>
      <c r="K150" s="6"/>
      <c r="L150" s="92" t="str">
        <f>IF(K150&gt;0,VLOOKUP(K150,ชนิดแสตมป์!$A$3:$D$1000,2,FALSE),IF(K150=0," "))</f>
        <v xml:space="preserve"> </v>
      </c>
      <c r="M150" s="6"/>
      <c r="N150" s="96" t="str">
        <f t="shared" si="16"/>
        <v xml:space="preserve"> </v>
      </c>
      <c r="O150" s="16"/>
      <c r="P150" s="99" t="str">
        <f t="shared" si="17"/>
        <v xml:space="preserve"> </v>
      </c>
      <c r="Q150" s="72">
        <v>0</v>
      </c>
      <c r="R150" s="72"/>
      <c r="S150" s="4"/>
      <c r="T150" s="4"/>
      <c r="U150" s="4"/>
      <c r="V150" s="4"/>
      <c r="W150" s="4"/>
      <c r="X150" s="4"/>
      <c r="Y150" s="4"/>
      <c r="Z150" s="4"/>
      <c r="AA150" s="4"/>
    </row>
    <row r="151" spans="1:27">
      <c r="A151" s="6">
        <v>146</v>
      </c>
      <c r="B151" s="46" t="str">
        <f t="shared" si="12"/>
        <v/>
      </c>
      <c r="C151" s="21" t="str">
        <f t="shared" si="13"/>
        <v xml:space="preserve"> </v>
      </c>
      <c r="D151" s="21" t="str">
        <f t="shared" si="14"/>
        <v/>
      </c>
      <c r="E151" s="21" t="str">
        <f t="shared" si="15"/>
        <v xml:space="preserve"> </v>
      </c>
      <c r="F151" s="11"/>
      <c r="G151" s="11"/>
      <c r="H151" s="6"/>
      <c r="I151" s="6"/>
      <c r="J151" s="92" t="str">
        <f>IF(I151&gt;0,VLOOKUP(I151,ข้อมูลผู้ประกอบการ!$B$2:$K$1000,2,FALSE),IF(I151=0," "))</f>
        <v xml:space="preserve"> </v>
      </c>
      <c r="K151" s="6"/>
      <c r="L151" s="92" t="str">
        <f>IF(K151&gt;0,VLOOKUP(K151,ชนิดแสตมป์!$A$3:$D$1000,2,FALSE),IF(K151=0," "))</f>
        <v xml:space="preserve"> </v>
      </c>
      <c r="M151" s="6"/>
      <c r="N151" s="96" t="str">
        <f t="shared" si="16"/>
        <v xml:space="preserve"> </v>
      </c>
      <c r="O151" s="16"/>
      <c r="P151" s="99" t="str">
        <f t="shared" si="17"/>
        <v xml:space="preserve"> </v>
      </c>
      <c r="Q151" s="72">
        <v>0</v>
      </c>
      <c r="R151" s="72"/>
      <c r="S151" s="4"/>
      <c r="T151" s="4"/>
      <c r="U151" s="4"/>
      <c r="V151" s="4"/>
      <c r="W151" s="4"/>
      <c r="X151" s="4"/>
      <c r="Y151" s="4"/>
      <c r="Z151" s="4"/>
      <c r="AA151" s="4"/>
    </row>
    <row r="152" spans="1:27">
      <c r="A152" s="6">
        <v>147</v>
      </c>
      <c r="B152" s="46" t="str">
        <f t="shared" si="12"/>
        <v/>
      </c>
      <c r="C152" s="21" t="str">
        <f t="shared" si="13"/>
        <v xml:space="preserve"> </v>
      </c>
      <c r="D152" s="21" t="str">
        <f t="shared" si="14"/>
        <v/>
      </c>
      <c r="E152" s="21" t="str">
        <f t="shared" si="15"/>
        <v xml:space="preserve"> </v>
      </c>
      <c r="F152" s="11"/>
      <c r="G152" s="11"/>
      <c r="H152" s="6"/>
      <c r="I152" s="6"/>
      <c r="J152" s="92" t="str">
        <f>IF(I152&gt;0,VLOOKUP(I152,ข้อมูลผู้ประกอบการ!$B$2:$K$1000,2,FALSE),IF(I152=0," "))</f>
        <v xml:space="preserve"> </v>
      </c>
      <c r="K152" s="6"/>
      <c r="L152" s="92" t="str">
        <f>IF(K152&gt;0,VLOOKUP(K152,ชนิดแสตมป์!$A$3:$D$1000,2,FALSE),IF(K152=0," "))</f>
        <v xml:space="preserve"> </v>
      </c>
      <c r="M152" s="6"/>
      <c r="N152" s="96" t="str">
        <f t="shared" si="16"/>
        <v xml:space="preserve"> </v>
      </c>
      <c r="O152" s="16"/>
      <c r="P152" s="99" t="str">
        <f t="shared" si="17"/>
        <v xml:space="preserve"> </v>
      </c>
      <c r="Q152" s="72">
        <v>0</v>
      </c>
      <c r="R152" s="72"/>
      <c r="S152" s="4"/>
      <c r="T152" s="4"/>
      <c r="U152" s="4"/>
      <c r="V152" s="4"/>
      <c r="W152" s="4"/>
      <c r="X152" s="4"/>
      <c r="Y152" s="4"/>
      <c r="Z152" s="4"/>
      <c r="AA152" s="4"/>
    </row>
    <row r="153" spans="1:27">
      <c r="A153" s="6">
        <v>148</v>
      </c>
      <c r="B153" s="46" t="str">
        <f t="shared" si="12"/>
        <v/>
      </c>
      <c r="C153" s="21" t="str">
        <f t="shared" si="13"/>
        <v xml:space="preserve"> </v>
      </c>
      <c r="D153" s="21" t="str">
        <f t="shared" si="14"/>
        <v/>
      </c>
      <c r="E153" s="21" t="str">
        <f t="shared" si="15"/>
        <v xml:space="preserve"> </v>
      </c>
      <c r="F153" s="11"/>
      <c r="G153" s="11"/>
      <c r="H153" s="6"/>
      <c r="I153" s="6"/>
      <c r="J153" s="92" t="str">
        <f>IF(I153&gt;0,VLOOKUP(I153,ข้อมูลผู้ประกอบการ!$B$2:$K$1000,2,FALSE),IF(I153=0," "))</f>
        <v xml:space="preserve"> </v>
      </c>
      <c r="K153" s="6"/>
      <c r="L153" s="92" t="str">
        <f>IF(K153&gt;0,VLOOKUP(K153,ชนิดแสตมป์!$A$3:$D$1000,2,FALSE),IF(K153=0," "))</f>
        <v xml:space="preserve"> </v>
      </c>
      <c r="M153" s="6"/>
      <c r="N153" s="96" t="str">
        <f t="shared" si="16"/>
        <v xml:space="preserve"> </v>
      </c>
      <c r="O153" s="16"/>
      <c r="P153" s="99" t="str">
        <f t="shared" si="17"/>
        <v xml:space="preserve"> </v>
      </c>
      <c r="Q153" s="72">
        <v>0</v>
      </c>
      <c r="R153" s="72"/>
      <c r="S153" s="4"/>
      <c r="T153" s="4"/>
      <c r="U153" s="4"/>
      <c r="V153" s="4"/>
      <c r="W153" s="4"/>
      <c r="X153" s="4"/>
      <c r="Y153" s="4"/>
      <c r="Z153" s="4"/>
      <c r="AA153" s="4"/>
    </row>
    <row r="154" spans="1:27">
      <c r="A154" s="6">
        <v>149</v>
      </c>
      <c r="B154" s="46" t="str">
        <f t="shared" si="12"/>
        <v/>
      </c>
      <c r="C154" s="21" t="str">
        <f t="shared" si="13"/>
        <v xml:space="preserve"> </v>
      </c>
      <c r="D154" s="21" t="str">
        <f t="shared" si="14"/>
        <v/>
      </c>
      <c r="E154" s="21" t="str">
        <f t="shared" si="15"/>
        <v xml:space="preserve"> </v>
      </c>
      <c r="F154" s="11"/>
      <c r="G154" s="11"/>
      <c r="H154" s="6"/>
      <c r="I154" s="6"/>
      <c r="J154" s="92" t="str">
        <f>IF(I154&gt;0,VLOOKUP(I154,ข้อมูลผู้ประกอบการ!$B$2:$K$1000,2,FALSE),IF(I154=0," "))</f>
        <v xml:space="preserve"> </v>
      </c>
      <c r="K154" s="6"/>
      <c r="L154" s="92" t="str">
        <f>IF(K154&gt;0,VLOOKUP(K154,ชนิดแสตมป์!$A$3:$D$1000,2,FALSE),IF(K154=0," "))</f>
        <v xml:space="preserve"> </v>
      </c>
      <c r="M154" s="6"/>
      <c r="N154" s="96" t="str">
        <f t="shared" si="16"/>
        <v xml:space="preserve"> </v>
      </c>
      <c r="O154" s="16"/>
      <c r="P154" s="99" t="str">
        <f t="shared" si="17"/>
        <v xml:space="preserve"> </v>
      </c>
      <c r="Q154" s="72">
        <v>0</v>
      </c>
      <c r="R154" s="72"/>
      <c r="S154" s="4"/>
      <c r="T154" s="4"/>
      <c r="U154" s="4"/>
      <c r="V154" s="4"/>
      <c r="W154" s="4"/>
      <c r="X154" s="4"/>
      <c r="Y154" s="4"/>
      <c r="Z154" s="4"/>
      <c r="AA154" s="4"/>
    </row>
    <row r="155" spans="1:27">
      <c r="A155" s="6">
        <v>150</v>
      </c>
      <c r="B155" s="46" t="str">
        <f t="shared" si="12"/>
        <v/>
      </c>
      <c r="C155" s="21" t="str">
        <f t="shared" si="13"/>
        <v xml:space="preserve"> </v>
      </c>
      <c r="D155" s="21" t="str">
        <f t="shared" si="14"/>
        <v/>
      </c>
      <c r="E155" s="21" t="str">
        <f t="shared" si="15"/>
        <v xml:space="preserve"> </v>
      </c>
      <c r="F155" s="11"/>
      <c r="G155" s="11"/>
      <c r="H155" s="6"/>
      <c r="I155" s="6"/>
      <c r="J155" s="92" t="str">
        <f>IF(I155&gt;0,VLOOKUP(I155,ข้อมูลผู้ประกอบการ!$B$2:$K$1000,2,FALSE),IF(I155=0," "))</f>
        <v xml:space="preserve"> </v>
      </c>
      <c r="K155" s="6"/>
      <c r="L155" s="92" t="str">
        <f>IF(K155&gt;0,VLOOKUP(K155,ชนิดแสตมป์!$A$3:$D$1000,2,FALSE),IF(K155=0," "))</f>
        <v xml:space="preserve"> </v>
      </c>
      <c r="M155" s="6"/>
      <c r="N155" s="96" t="str">
        <f t="shared" si="16"/>
        <v xml:space="preserve"> </v>
      </c>
      <c r="O155" s="16"/>
      <c r="P155" s="99" t="str">
        <f t="shared" si="17"/>
        <v xml:space="preserve"> </v>
      </c>
      <c r="Q155" s="72">
        <v>0</v>
      </c>
      <c r="R155" s="72"/>
      <c r="S155" s="4"/>
      <c r="T155" s="4"/>
      <c r="U155" s="4"/>
      <c r="V155" s="4"/>
      <c r="W155" s="4"/>
      <c r="X155" s="4"/>
      <c r="Y155" s="4"/>
      <c r="Z155" s="4"/>
      <c r="AA155" s="4"/>
    </row>
    <row r="156" spans="1:27">
      <c r="A156" s="6">
        <v>151</v>
      </c>
      <c r="B156" s="46" t="str">
        <f t="shared" si="12"/>
        <v/>
      </c>
      <c r="C156" s="21" t="str">
        <f t="shared" si="13"/>
        <v xml:space="preserve"> </v>
      </c>
      <c r="D156" s="21" t="str">
        <f t="shared" si="14"/>
        <v/>
      </c>
      <c r="E156" s="21" t="str">
        <f t="shared" si="15"/>
        <v xml:space="preserve"> </v>
      </c>
      <c r="F156" s="11"/>
      <c r="G156" s="11"/>
      <c r="H156" s="6"/>
      <c r="I156" s="6"/>
      <c r="J156" s="92" t="str">
        <f>IF(I156&gt;0,VLOOKUP(I156,ข้อมูลผู้ประกอบการ!$B$2:$K$1000,2,FALSE),IF(I156=0," "))</f>
        <v xml:space="preserve"> </v>
      </c>
      <c r="K156" s="6"/>
      <c r="L156" s="92" t="str">
        <f>IF(K156&gt;0,VLOOKUP(K156,ชนิดแสตมป์!$A$3:$D$1000,2,FALSE),IF(K156=0," "))</f>
        <v xml:space="preserve"> </v>
      </c>
      <c r="M156" s="6"/>
      <c r="N156" s="96" t="str">
        <f t="shared" si="16"/>
        <v xml:space="preserve"> </v>
      </c>
      <c r="O156" s="16"/>
      <c r="P156" s="99" t="str">
        <f t="shared" si="17"/>
        <v xml:space="preserve"> </v>
      </c>
      <c r="Q156" s="72">
        <v>0</v>
      </c>
      <c r="R156" s="72"/>
      <c r="S156" s="4"/>
      <c r="T156" s="4"/>
      <c r="U156" s="4"/>
      <c r="V156" s="4"/>
      <c r="W156" s="4"/>
      <c r="X156" s="4"/>
      <c r="Y156" s="4"/>
      <c r="Z156" s="4"/>
      <c r="AA156" s="4"/>
    </row>
    <row r="157" spans="1:27">
      <c r="A157" s="6">
        <v>152</v>
      </c>
      <c r="B157" s="46" t="str">
        <f t="shared" si="12"/>
        <v/>
      </c>
      <c r="C157" s="21" t="str">
        <f t="shared" si="13"/>
        <v xml:space="preserve"> </v>
      </c>
      <c r="D157" s="21" t="str">
        <f t="shared" si="14"/>
        <v/>
      </c>
      <c r="E157" s="21" t="str">
        <f t="shared" si="15"/>
        <v xml:space="preserve"> </v>
      </c>
      <c r="F157" s="11"/>
      <c r="G157" s="11"/>
      <c r="H157" s="6"/>
      <c r="I157" s="6"/>
      <c r="J157" s="92" t="str">
        <f>IF(I157&gt;0,VLOOKUP(I157,ข้อมูลผู้ประกอบการ!$B$2:$K$1000,2,FALSE),IF(I157=0," "))</f>
        <v xml:space="preserve"> </v>
      </c>
      <c r="K157" s="6"/>
      <c r="L157" s="92" t="str">
        <f>IF(K157&gt;0,VLOOKUP(K157,ชนิดแสตมป์!$A$3:$D$1000,2,FALSE),IF(K157=0," "))</f>
        <v xml:space="preserve"> </v>
      </c>
      <c r="M157" s="6"/>
      <c r="N157" s="96" t="str">
        <f t="shared" si="16"/>
        <v xml:space="preserve"> </v>
      </c>
      <c r="O157" s="16"/>
      <c r="P157" s="99" t="str">
        <f t="shared" si="17"/>
        <v xml:space="preserve"> </v>
      </c>
      <c r="Q157" s="72">
        <v>0</v>
      </c>
      <c r="R157" s="72"/>
      <c r="S157" s="4"/>
      <c r="T157" s="4"/>
      <c r="U157" s="4"/>
      <c r="V157" s="4"/>
      <c r="W157" s="4"/>
      <c r="X157" s="4"/>
      <c r="Y157" s="4"/>
      <c r="Z157" s="4"/>
      <c r="AA157" s="4"/>
    </row>
    <row r="158" spans="1:27">
      <c r="A158" s="6">
        <v>153</v>
      </c>
      <c r="B158" s="46" t="str">
        <f t="shared" si="12"/>
        <v/>
      </c>
      <c r="C158" s="21" t="str">
        <f t="shared" si="13"/>
        <v xml:space="preserve"> </v>
      </c>
      <c r="D158" s="21" t="str">
        <f t="shared" si="14"/>
        <v/>
      </c>
      <c r="E158" s="21" t="str">
        <f t="shared" si="15"/>
        <v xml:space="preserve"> </v>
      </c>
      <c r="F158" s="11"/>
      <c r="G158" s="11"/>
      <c r="H158" s="6"/>
      <c r="I158" s="6"/>
      <c r="J158" s="92" t="str">
        <f>IF(I158&gt;0,VLOOKUP(I158,ข้อมูลผู้ประกอบการ!$B$2:$K$1000,2,FALSE),IF(I158=0," "))</f>
        <v xml:space="preserve"> </v>
      </c>
      <c r="K158" s="6"/>
      <c r="L158" s="92" t="str">
        <f>IF(K158&gt;0,VLOOKUP(K158,ชนิดแสตมป์!$A$3:$D$1000,2,FALSE),IF(K158=0," "))</f>
        <v xml:space="preserve"> </v>
      </c>
      <c r="M158" s="6"/>
      <c r="N158" s="96" t="str">
        <f t="shared" si="16"/>
        <v xml:space="preserve"> </v>
      </c>
      <c r="O158" s="16"/>
      <c r="P158" s="99" t="str">
        <f t="shared" si="17"/>
        <v xml:space="preserve"> </v>
      </c>
      <c r="Q158" s="72">
        <v>0</v>
      </c>
      <c r="R158" s="72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21" hidden="1" customHeight="1">
      <c r="A159" s="6">
        <v>154</v>
      </c>
      <c r="B159" s="46" t="str">
        <f t="shared" si="12"/>
        <v/>
      </c>
      <c r="C159" s="21" t="str">
        <f t="shared" si="13"/>
        <v xml:space="preserve"> </v>
      </c>
      <c r="D159" s="21" t="str">
        <f t="shared" si="14"/>
        <v/>
      </c>
      <c r="E159" s="21" t="str">
        <f t="shared" si="15"/>
        <v xml:space="preserve"> </v>
      </c>
      <c r="F159" s="11"/>
      <c r="G159" s="11"/>
      <c r="H159" s="6"/>
      <c r="I159" s="6"/>
      <c r="J159" s="92" t="str">
        <f>IF(I159&gt;0,VLOOKUP(I159,ข้อมูลผู้ประกอบการ!$B$2:$K$1000,2,FALSE),IF(I159=0," "))</f>
        <v xml:space="preserve"> </v>
      </c>
      <c r="K159" s="6"/>
      <c r="L159" s="92" t="str">
        <f>IF(K159&gt;0,VLOOKUP(K159,ชนิดแสตมป์!$A$3:$D$1000,2,FALSE),IF(K159=0," "))</f>
        <v xml:space="preserve"> </v>
      </c>
      <c r="M159" s="6"/>
      <c r="N159" s="96" t="str">
        <f t="shared" si="16"/>
        <v xml:space="preserve"> </v>
      </c>
      <c r="O159" s="16"/>
      <c r="P159" s="99" t="str">
        <f t="shared" si="17"/>
        <v xml:space="preserve"> </v>
      </c>
      <c r="Q159" s="72">
        <v>0</v>
      </c>
      <c r="R159" s="72"/>
      <c r="S159" s="4"/>
      <c r="T159" s="4"/>
      <c r="U159" s="4"/>
      <c r="V159" s="4"/>
      <c r="W159" s="4"/>
      <c r="X159" s="4"/>
      <c r="Y159" s="4"/>
      <c r="Z159" s="4"/>
      <c r="AA159" s="4"/>
    </row>
    <row r="160" spans="1:27">
      <c r="A160" s="6">
        <v>155</v>
      </c>
      <c r="B160" s="46" t="str">
        <f t="shared" si="12"/>
        <v/>
      </c>
      <c r="C160" s="21" t="str">
        <f t="shared" si="13"/>
        <v xml:space="preserve"> </v>
      </c>
      <c r="D160" s="21" t="str">
        <f t="shared" si="14"/>
        <v/>
      </c>
      <c r="E160" s="21" t="str">
        <f t="shared" si="15"/>
        <v xml:space="preserve"> </v>
      </c>
      <c r="F160" s="11"/>
      <c r="G160" s="11"/>
      <c r="H160" s="6"/>
      <c r="I160" s="6"/>
      <c r="J160" s="92" t="str">
        <f>IF(I160&gt;0,VLOOKUP(I160,ข้อมูลผู้ประกอบการ!$B$2:$K$1000,2,FALSE),IF(I160=0," "))</f>
        <v xml:space="preserve"> </v>
      </c>
      <c r="K160" s="6"/>
      <c r="L160" s="92" t="str">
        <f>IF(K160&gt;0,VLOOKUP(K160,ชนิดแสตมป์!$A$3:$D$1000,2,FALSE),IF(K160=0," "))</f>
        <v xml:space="preserve"> </v>
      </c>
      <c r="M160" s="6"/>
      <c r="N160" s="96" t="str">
        <f t="shared" si="16"/>
        <v xml:space="preserve"> </v>
      </c>
      <c r="O160" s="16"/>
      <c r="P160" s="99" t="str">
        <f t="shared" si="17"/>
        <v xml:space="preserve"> </v>
      </c>
      <c r="Q160" s="72">
        <v>0</v>
      </c>
      <c r="R160" s="72"/>
      <c r="S160" s="4"/>
      <c r="T160" s="4"/>
      <c r="U160" s="4"/>
      <c r="V160" s="4"/>
      <c r="W160" s="4"/>
      <c r="X160" s="4"/>
      <c r="Y160" s="4"/>
      <c r="Z160" s="4"/>
      <c r="AA160" s="4"/>
    </row>
    <row r="161" spans="1:27">
      <c r="A161" s="6">
        <v>156</v>
      </c>
      <c r="B161" s="46" t="str">
        <f t="shared" si="12"/>
        <v/>
      </c>
      <c r="C161" s="21" t="str">
        <f t="shared" si="13"/>
        <v xml:space="preserve"> </v>
      </c>
      <c r="D161" s="21" t="str">
        <f t="shared" si="14"/>
        <v/>
      </c>
      <c r="E161" s="21" t="str">
        <f t="shared" si="15"/>
        <v xml:space="preserve"> </v>
      </c>
      <c r="F161" s="11"/>
      <c r="G161" s="11"/>
      <c r="H161" s="6"/>
      <c r="I161" s="6"/>
      <c r="J161" s="92" t="str">
        <f>IF(I161&gt;0,VLOOKUP(I161,ข้อมูลผู้ประกอบการ!$B$2:$K$1000,2,FALSE),IF(I161=0," "))</f>
        <v xml:space="preserve"> </v>
      </c>
      <c r="K161" s="6"/>
      <c r="L161" s="92" t="str">
        <f>IF(K161&gt;0,VLOOKUP(K161,ชนิดแสตมป์!$A$3:$D$1000,2,FALSE),IF(K161=0," "))</f>
        <v xml:space="preserve"> </v>
      </c>
      <c r="M161" s="6"/>
      <c r="N161" s="96" t="str">
        <f t="shared" si="16"/>
        <v xml:space="preserve"> </v>
      </c>
      <c r="O161" s="16"/>
      <c r="P161" s="99" t="str">
        <f t="shared" si="17"/>
        <v xml:space="preserve"> </v>
      </c>
      <c r="Q161" s="72">
        <v>0</v>
      </c>
      <c r="R161" s="72"/>
      <c r="S161" s="4"/>
      <c r="T161" s="4"/>
      <c r="U161" s="4"/>
      <c r="V161" s="4"/>
      <c r="W161" s="4"/>
      <c r="X161" s="4"/>
      <c r="Y161" s="4"/>
      <c r="Z161" s="4"/>
      <c r="AA161" s="4"/>
    </row>
    <row r="162" spans="1:27">
      <c r="A162" s="6">
        <v>157</v>
      </c>
      <c r="B162" s="46" t="str">
        <f t="shared" si="12"/>
        <v/>
      </c>
      <c r="C162" s="21" t="str">
        <f t="shared" si="13"/>
        <v xml:space="preserve"> </v>
      </c>
      <c r="D162" s="21" t="str">
        <f t="shared" si="14"/>
        <v/>
      </c>
      <c r="E162" s="21" t="str">
        <f t="shared" si="15"/>
        <v xml:space="preserve"> </v>
      </c>
      <c r="F162" s="11"/>
      <c r="G162" s="11"/>
      <c r="H162" s="6"/>
      <c r="I162" s="6"/>
      <c r="J162" s="92" t="str">
        <f>IF(I162&gt;0,VLOOKUP(I162,ข้อมูลผู้ประกอบการ!$B$2:$K$1000,2,FALSE),IF(I162=0," "))</f>
        <v xml:space="preserve"> </v>
      </c>
      <c r="K162" s="6"/>
      <c r="L162" s="92" t="str">
        <f>IF(K162&gt;0,VLOOKUP(K162,ชนิดแสตมป์!$A$3:$D$1000,2,FALSE),IF(K162=0," "))</f>
        <v xml:space="preserve"> </v>
      </c>
      <c r="M162" s="6"/>
      <c r="N162" s="96" t="str">
        <f t="shared" si="16"/>
        <v xml:space="preserve"> </v>
      </c>
      <c r="O162" s="16"/>
      <c r="P162" s="99" t="str">
        <f t="shared" si="17"/>
        <v xml:space="preserve"> </v>
      </c>
      <c r="Q162" s="72">
        <v>0</v>
      </c>
      <c r="R162" s="72"/>
      <c r="S162" s="4"/>
      <c r="T162" s="4"/>
      <c r="U162" s="4"/>
      <c r="V162" s="4"/>
      <c r="W162" s="4"/>
      <c r="X162" s="4"/>
      <c r="Y162" s="4"/>
      <c r="Z162" s="4"/>
      <c r="AA162" s="4"/>
    </row>
    <row r="163" spans="1:27">
      <c r="A163" s="6">
        <v>158</v>
      </c>
      <c r="B163" s="46" t="str">
        <f t="shared" si="12"/>
        <v/>
      </c>
      <c r="C163" s="21" t="str">
        <f t="shared" si="13"/>
        <v xml:space="preserve"> </v>
      </c>
      <c r="D163" s="21" t="str">
        <f t="shared" si="14"/>
        <v/>
      </c>
      <c r="E163" s="21" t="str">
        <f t="shared" si="15"/>
        <v xml:space="preserve"> </v>
      </c>
      <c r="F163" s="11"/>
      <c r="G163" s="11"/>
      <c r="H163" s="6"/>
      <c r="I163" s="6"/>
      <c r="J163" s="92" t="str">
        <f>IF(I163&gt;0,VLOOKUP(I163,ข้อมูลผู้ประกอบการ!$B$2:$K$1000,2,FALSE),IF(I163=0," "))</f>
        <v xml:space="preserve"> </v>
      </c>
      <c r="K163" s="6"/>
      <c r="L163" s="92" t="str">
        <f>IF(K163&gt;0,VLOOKUP(K163,ชนิดแสตมป์!$A$3:$D$1000,2,FALSE),IF(K163=0," "))</f>
        <v xml:space="preserve"> </v>
      </c>
      <c r="M163" s="6"/>
      <c r="N163" s="96" t="str">
        <f t="shared" si="16"/>
        <v xml:space="preserve"> </v>
      </c>
      <c r="O163" s="16"/>
      <c r="P163" s="99" t="str">
        <f t="shared" si="17"/>
        <v xml:space="preserve"> </v>
      </c>
      <c r="Q163" s="72">
        <v>0</v>
      </c>
      <c r="R163" s="72"/>
      <c r="S163" s="4"/>
      <c r="T163" s="4"/>
      <c r="U163" s="4"/>
      <c r="V163" s="4"/>
      <c r="W163" s="4"/>
      <c r="X163" s="4"/>
      <c r="Y163" s="4"/>
      <c r="Z163" s="4"/>
      <c r="AA163" s="4"/>
    </row>
    <row r="164" spans="1:27">
      <c r="A164" s="6">
        <v>159</v>
      </c>
      <c r="B164" s="46" t="str">
        <f t="shared" si="12"/>
        <v/>
      </c>
      <c r="C164" s="21" t="str">
        <f t="shared" si="13"/>
        <v xml:space="preserve"> </v>
      </c>
      <c r="D164" s="21" t="str">
        <f t="shared" si="14"/>
        <v/>
      </c>
      <c r="E164" s="21" t="str">
        <f t="shared" si="15"/>
        <v xml:space="preserve"> </v>
      </c>
      <c r="F164" s="11"/>
      <c r="G164" s="11"/>
      <c r="H164" s="6"/>
      <c r="I164" s="6"/>
      <c r="J164" s="92" t="str">
        <f>IF(I164&gt;0,VLOOKUP(I164,ข้อมูลผู้ประกอบการ!$B$2:$K$1000,2,FALSE),IF(I164=0," "))</f>
        <v xml:space="preserve"> </v>
      </c>
      <c r="K164" s="6"/>
      <c r="L164" s="92" t="str">
        <f>IF(K164&gt;0,VLOOKUP(K164,ชนิดแสตมป์!$A$3:$D$1000,2,FALSE),IF(K164=0," "))</f>
        <v xml:space="preserve"> </v>
      </c>
      <c r="M164" s="6"/>
      <c r="N164" s="96" t="str">
        <f t="shared" si="16"/>
        <v xml:space="preserve"> </v>
      </c>
      <c r="O164" s="16"/>
      <c r="P164" s="99" t="str">
        <f t="shared" si="17"/>
        <v xml:space="preserve"> </v>
      </c>
      <c r="Q164" s="72">
        <v>0</v>
      </c>
      <c r="R164" s="72"/>
      <c r="S164" s="4"/>
      <c r="T164" s="4"/>
      <c r="U164" s="4"/>
      <c r="V164" s="4"/>
      <c r="W164" s="4"/>
      <c r="X164" s="4"/>
      <c r="Y164" s="4"/>
      <c r="Z164" s="4"/>
      <c r="AA164" s="4"/>
    </row>
    <row r="165" spans="1:27">
      <c r="A165" s="6">
        <v>160</v>
      </c>
      <c r="B165" s="46" t="str">
        <f t="shared" si="12"/>
        <v/>
      </c>
      <c r="C165" s="21" t="str">
        <f t="shared" si="13"/>
        <v xml:space="preserve"> </v>
      </c>
      <c r="D165" s="21" t="str">
        <f t="shared" si="14"/>
        <v/>
      </c>
      <c r="E165" s="21" t="str">
        <f t="shared" si="15"/>
        <v xml:space="preserve"> </v>
      </c>
      <c r="F165" s="11"/>
      <c r="G165" s="11"/>
      <c r="H165" s="6"/>
      <c r="I165" s="6"/>
      <c r="J165" s="92" t="str">
        <f>IF(I165&gt;0,VLOOKUP(I165,ข้อมูลผู้ประกอบการ!$B$2:$K$1000,2,FALSE),IF(I165=0," "))</f>
        <v xml:space="preserve"> </v>
      </c>
      <c r="K165" s="6"/>
      <c r="L165" s="92" t="str">
        <f>IF(K165&gt;0,VLOOKUP(K165,ชนิดแสตมป์!$A$3:$D$1000,2,FALSE),IF(K165=0," "))</f>
        <v xml:space="preserve"> </v>
      </c>
      <c r="M165" s="6"/>
      <c r="N165" s="96" t="str">
        <f t="shared" si="16"/>
        <v xml:space="preserve"> </v>
      </c>
      <c r="O165" s="16"/>
      <c r="P165" s="99" t="str">
        <f t="shared" si="17"/>
        <v xml:space="preserve"> </v>
      </c>
      <c r="Q165" s="72">
        <v>0</v>
      </c>
      <c r="R165" s="72"/>
      <c r="S165" s="4"/>
      <c r="T165" s="4"/>
      <c r="U165" s="4"/>
      <c r="V165" s="4"/>
      <c r="W165" s="4"/>
      <c r="X165" s="4"/>
      <c r="Y165" s="4"/>
      <c r="Z165" s="4"/>
      <c r="AA165" s="4"/>
    </row>
    <row r="166" spans="1:27">
      <c r="A166" s="6">
        <v>161</v>
      </c>
      <c r="B166" s="46" t="str">
        <f t="shared" si="12"/>
        <v/>
      </c>
      <c r="C166" s="21" t="str">
        <f t="shared" si="13"/>
        <v xml:space="preserve"> </v>
      </c>
      <c r="D166" s="21" t="str">
        <f t="shared" si="14"/>
        <v/>
      </c>
      <c r="E166" s="21" t="str">
        <f t="shared" si="15"/>
        <v xml:space="preserve"> </v>
      </c>
      <c r="F166" s="11"/>
      <c r="G166" s="11"/>
      <c r="H166" s="6"/>
      <c r="I166" s="6"/>
      <c r="J166" s="92" t="str">
        <f>IF(I166&gt;0,VLOOKUP(I166,ข้อมูลผู้ประกอบการ!$B$2:$K$1000,2,FALSE),IF(I166=0," "))</f>
        <v xml:space="preserve"> </v>
      </c>
      <c r="K166" s="6"/>
      <c r="L166" s="92" t="str">
        <f>IF(K166&gt;0,VLOOKUP(K166,ชนิดแสตมป์!$A$3:$D$1000,2,FALSE),IF(K166=0," "))</f>
        <v xml:space="preserve"> </v>
      </c>
      <c r="M166" s="6"/>
      <c r="N166" s="96" t="str">
        <f t="shared" si="16"/>
        <v xml:space="preserve"> </v>
      </c>
      <c r="O166" s="16"/>
      <c r="P166" s="99" t="str">
        <f t="shared" si="17"/>
        <v xml:space="preserve"> </v>
      </c>
      <c r="Q166" s="72">
        <v>0</v>
      </c>
      <c r="R166" s="72"/>
      <c r="S166" s="4"/>
      <c r="T166" s="4"/>
      <c r="U166" s="4"/>
      <c r="V166" s="4"/>
      <c r="W166" s="4"/>
      <c r="X166" s="4"/>
      <c r="Y166" s="4"/>
      <c r="Z166" s="4"/>
      <c r="AA166" s="4"/>
    </row>
    <row r="167" spans="1:27">
      <c r="A167" s="6">
        <v>162</v>
      </c>
      <c r="B167" s="46" t="str">
        <f t="shared" si="12"/>
        <v/>
      </c>
      <c r="C167" s="21" t="str">
        <f t="shared" si="13"/>
        <v xml:space="preserve"> </v>
      </c>
      <c r="D167" s="21" t="str">
        <f t="shared" si="14"/>
        <v/>
      </c>
      <c r="E167" s="21" t="str">
        <f t="shared" si="15"/>
        <v xml:space="preserve"> </v>
      </c>
      <c r="F167" s="11"/>
      <c r="G167" s="11"/>
      <c r="H167" s="6"/>
      <c r="I167" s="6"/>
      <c r="J167" s="92" t="str">
        <f>IF(I167&gt;0,VLOOKUP(I167,ข้อมูลผู้ประกอบการ!$B$2:$K$1000,2,FALSE),IF(I167=0," "))</f>
        <v xml:space="preserve"> </v>
      </c>
      <c r="K167" s="6"/>
      <c r="L167" s="92" t="str">
        <f>IF(K167&gt;0,VLOOKUP(K167,ชนิดแสตมป์!$A$3:$D$1000,2,FALSE),IF(K167=0," "))</f>
        <v xml:space="preserve"> </v>
      </c>
      <c r="M167" s="6"/>
      <c r="N167" s="96" t="str">
        <f t="shared" si="16"/>
        <v xml:space="preserve"> </v>
      </c>
      <c r="O167" s="16"/>
      <c r="P167" s="99" t="str">
        <f t="shared" si="17"/>
        <v xml:space="preserve"> </v>
      </c>
      <c r="Q167" s="72">
        <v>0</v>
      </c>
      <c r="R167" s="72"/>
      <c r="S167" s="4"/>
      <c r="T167" s="4"/>
      <c r="U167" s="4"/>
      <c r="V167" s="4"/>
      <c r="W167" s="4"/>
      <c r="X167" s="4"/>
      <c r="Y167" s="4"/>
      <c r="Z167" s="4"/>
      <c r="AA167" s="4"/>
    </row>
    <row r="168" spans="1:27">
      <c r="A168" s="6">
        <v>163</v>
      </c>
      <c r="B168" s="46" t="str">
        <f t="shared" si="12"/>
        <v/>
      </c>
      <c r="C168" s="21" t="str">
        <f t="shared" si="13"/>
        <v xml:space="preserve"> </v>
      </c>
      <c r="D168" s="21" t="str">
        <f t="shared" si="14"/>
        <v/>
      </c>
      <c r="E168" s="21" t="str">
        <f t="shared" si="15"/>
        <v xml:space="preserve"> </v>
      </c>
      <c r="F168" s="11"/>
      <c r="G168" s="11"/>
      <c r="H168" s="6"/>
      <c r="I168" s="6"/>
      <c r="J168" s="92" t="str">
        <f>IF(I168&gt;0,VLOOKUP(I168,ข้อมูลผู้ประกอบการ!$B$2:$K$1000,2,FALSE),IF(I168=0," "))</f>
        <v xml:space="preserve"> </v>
      </c>
      <c r="K168" s="6"/>
      <c r="L168" s="92" t="str">
        <f>IF(K168&gt;0,VLOOKUP(K168,ชนิดแสตมป์!$A$3:$D$1000,2,FALSE),IF(K168=0," "))</f>
        <v xml:space="preserve"> </v>
      </c>
      <c r="M168" s="6"/>
      <c r="N168" s="96" t="str">
        <f t="shared" si="16"/>
        <v xml:space="preserve"> </v>
      </c>
      <c r="O168" s="16"/>
      <c r="P168" s="99" t="str">
        <f t="shared" si="17"/>
        <v xml:space="preserve"> </v>
      </c>
      <c r="Q168" s="72">
        <v>0</v>
      </c>
      <c r="R168" s="72"/>
      <c r="S168" s="4"/>
      <c r="T168" s="4"/>
      <c r="U168" s="4"/>
      <c r="V168" s="4"/>
      <c r="W168" s="4"/>
      <c r="X168" s="4"/>
      <c r="Y168" s="4"/>
      <c r="Z168" s="4"/>
      <c r="AA168" s="4"/>
    </row>
    <row r="169" spans="1:27">
      <c r="A169" s="6">
        <v>164</v>
      </c>
      <c r="B169" s="46" t="str">
        <f t="shared" si="12"/>
        <v/>
      </c>
      <c r="C169" s="21" t="str">
        <f t="shared" si="13"/>
        <v xml:space="preserve"> </v>
      </c>
      <c r="D169" s="21" t="str">
        <f t="shared" si="14"/>
        <v/>
      </c>
      <c r="E169" s="21" t="str">
        <f t="shared" si="15"/>
        <v xml:space="preserve"> </v>
      </c>
      <c r="F169" s="11"/>
      <c r="G169" s="11"/>
      <c r="H169" s="6"/>
      <c r="I169" s="6"/>
      <c r="J169" s="92" t="str">
        <f>IF(I169&gt;0,VLOOKUP(I169,ข้อมูลผู้ประกอบการ!$B$2:$K$1000,2,FALSE),IF(I169=0," "))</f>
        <v xml:space="preserve"> </v>
      </c>
      <c r="K169" s="6"/>
      <c r="L169" s="92" t="str">
        <f>IF(K169&gt;0,VLOOKUP(K169,ชนิดแสตมป์!$A$3:$D$1000,2,FALSE),IF(K169=0," "))</f>
        <v xml:space="preserve"> </v>
      </c>
      <c r="M169" s="6"/>
      <c r="N169" s="96" t="str">
        <f t="shared" si="16"/>
        <v xml:space="preserve"> </v>
      </c>
      <c r="O169" s="16"/>
      <c r="P169" s="99" t="str">
        <f t="shared" si="17"/>
        <v xml:space="preserve"> </v>
      </c>
      <c r="Q169" s="72">
        <v>0</v>
      </c>
      <c r="R169" s="72"/>
      <c r="S169" s="4"/>
      <c r="T169" s="4"/>
      <c r="U169" s="4"/>
      <c r="V169" s="4"/>
      <c r="W169" s="4"/>
      <c r="X169" s="4"/>
      <c r="Y169" s="4"/>
      <c r="Z169" s="4"/>
      <c r="AA169" s="4"/>
    </row>
    <row r="170" spans="1:27">
      <c r="A170" s="6">
        <v>165</v>
      </c>
      <c r="B170" s="46" t="str">
        <f t="shared" si="12"/>
        <v/>
      </c>
      <c r="C170" s="21" t="str">
        <f t="shared" si="13"/>
        <v xml:space="preserve"> </v>
      </c>
      <c r="D170" s="21" t="str">
        <f t="shared" si="14"/>
        <v/>
      </c>
      <c r="E170" s="21" t="str">
        <f t="shared" si="15"/>
        <v xml:space="preserve"> </v>
      </c>
      <c r="F170" s="11"/>
      <c r="G170" s="11"/>
      <c r="H170" s="6"/>
      <c r="I170" s="6"/>
      <c r="J170" s="92" t="str">
        <f>IF(I170&gt;0,VLOOKUP(I170,ข้อมูลผู้ประกอบการ!$B$2:$K$1000,2,FALSE),IF(I170=0," "))</f>
        <v xml:space="preserve"> </v>
      </c>
      <c r="K170" s="6"/>
      <c r="L170" s="92" t="str">
        <f>IF(K170&gt;0,VLOOKUP(K170,ชนิดแสตมป์!$A$3:$D$1000,2,FALSE),IF(K170=0," "))</f>
        <v xml:space="preserve"> </v>
      </c>
      <c r="M170" s="6"/>
      <c r="N170" s="96" t="str">
        <f t="shared" si="16"/>
        <v xml:space="preserve"> </v>
      </c>
      <c r="O170" s="16"/>
      <c r="P170" s="99" t="str">
        <f t="shared" si="17"/>
        <v xml:space="preserve"> </v>
      </c>
      <c r="Q170" s="72">
        <v>0</v>
      </c>
      <c r="R170" s="72"/>
      <c r="S170" s="4"/>
      <c r="T170" s="4"/>
      <c r="U170" s="4"/>
      <c r="V170" s="4"/>
      <c r="W170" s="4"/>
      <c r="X170" s="4"/>
      <c r="Y170" s="4"/>
      <c r="Z170" s="4"/>
      <c r="AA170" s="4"/>
    </row>
    <row r="171" spans="1:27">
      <c r="A171" s="6">
        <v>166</v>
      </c>
      <c r="B171" s="46" t="str">
        <f t="shared" si="12"/>
        <v/>
      </c>
      <c r="C171" s="21" t="str">
        <f t="shared" si="13"/>
        <v xml:space="preserve"> </v>
      </c>
      <c r="D171" s="21" t="str">
        <f t="shared" si="14"/>
        <v/>
      </c>
      <c r="E171" s="21" t="str">
        <f t="shared" si="15"/>
        <v xml:space="preserve"> </v>
      </c>
      <c r="F171" s="11"/>
      <c r="G171" s="11"/>
      <c r="H171" s="6"/>
      <c r="I171" s="6"/>
      <c r="J171" s="92" t="str">
        <f>IF(I171&gt;0,VLOOKUP(I171,ข้อมูลผู้ประกอบการ!$B$2:$K$1000,2,FALSE),IF(I171=0," "))</f>
        <v xml:space="preserve"> </v>
      </c>
      <c r="K171" s="6"/>
      <c r="L171" s="92" t="str">
        <f>IF(K171&gt;0,VLOOKUP(K171,ชนิดแสตมป์!$A$3:$D$1000,2,FALSE),IF(K171=0," "))</f>
        <v xml:space="preserve"> </v>
      </c>
      <c r="M171" s="6"/>
      <c r="N171" s="96" t="str">
        <f t="shared" si="16"/>
        <v xml:space="preserve"> </v>
      </c>
      <c r="O171" s="16"/>
      <c r="P171" s="99" t="str">
        <f t="shared" si="17"/>
        <v xml:space="preserve"> </v>
      </c>
      <c r="Q171" s="72">
        <v>0</v>
      </c>
      <c r="R171" s="72"/>
      <c r="S171" s="4"/>
      <c r="T171" s="4"/>
      <c r="U171" s="4"/>
      <c r="V171" s="4"/>
      <c r="W171" s="4"/>
      <c r="X171" s="4"/>
      <c r="Y171" s="4"/>
      <c r="Z171" s="4"/>
      <c r="AA171" s="4"/>
    </row>
    <row r="172" spans="1:27">
      <c r="A172" s="6">
        <v>167</v>
      </c>
      <c r="B172" s="46" t="str">
        <f t="shared" si="12"/>
        <v/>
      </c>
      <c r="C172" s="21" t="str">
        <f t="shared" si="13"/>
        <v xml:space="preserve"> </v>
      </c>
      <c r="D172" s="21" t="str">
        <f t="shared" si="14"/>
        <v/>
      </c>
      <c r="E172" s="21" t="str">
        <f t="shared" si="15"/>
        <v xml:space="preserve"> </v>
      </c>
      <c r="F172" s="11"/>
      <c r="G172" s="11"/>
      <c r="H172" s="6"/>
      <c r="I172" s="6"/>
      <c r="J172" s="92" t="str">
        <f>IF(I172&gt;0,VLOOKUP(I172,ข้อมูลผู้ประกอบการ!$B$2:$K$1000,2,FALSE),IF(I172=0," "))</f>
        <v xml:space="preserve"> </v>
      </c>
      <c r="K172" s="6"/>
      <c r="L172" s="92" t="str">
        <f>IF(K172&gt;0,VLOOKUP(K172,ชนิดแสตมป์!$A$3:$D$1000,2,FALSE),IF(K172=0," "))</f>
        <v xml:space="preserve"> </v>
      </c>
      <c r="M172" s="6"/>
      <c r="N172" s="96" t="str">
        <f t="shared" si="16"/>
        <v xml:space="preserve"> </v>
      </c>
      <c r="O172" s="16"/>
      <c r="P172" s="99" t="str">
        <f t="shared" si="17"/>
        <v xml:space="preserve"> </v>
      </c>
      <c r="Q172" s="72">
        <v>0</v>
      </c>
      <c r="R172" s="72"/>
      <c r="S172" s="4"/>
      <c r="T172" s="4"/>
      <c r="U172" s="4"/>
      <c r="V172" s="4"/>
      <c r="W172" s="4"/>
      <c r="X172" s="4"/>
      <c r="Y172" s="4"/>
      <c r="Z172" s="4"/>
      <c r="AA172" s="4"/>
    </row>
    <row r="173" spans="1:27">
      <c r="A173" s="6">
        <v>168</v>
      </c>
      <c r="B173" s="46" t="str">
        <f t="shared" si="12"/>
        <v/>
      </c>
      <c r="C173" s="21" t="str">
        <f t="shared" si="13"/>
        <v xml:space="preserve"> </v>
      </c>
      <c r="D173" s="21" t="str">
        <f t="shared" si="14"/>
        <v/>
      </c>
      <c r="E173" s="21" t="str">
        <f t="shared" si="15"/>
        <v xml:space="preserve"> </v>
      </c>
      <c r="F173" s="11"/>
      <c r="G173" s="11"/>
      <c r="H173" s="6"/>
      <c r="I173" s="6"/>
      <c r="J173" s="92" t="str">
        <f>IF(I173&gt;0,VLOOKUP(I173,ข้อมูลผู้ประกอบการ!$B$2:$K$1000,2,FALSE),IF(I173=0," "))</f>
        <v xml:space="preserve"> </v>
      </c>
      <c r="K173" s="6"/>
      <c r="L173" s="92" t="str">
        <f>IF(K173&gt;0,VLOOKUP(K173,ชนิดแสตมป์!$A$3:$D$1000,2,FALSE),IF(K173=0," "))</f>
        <v xml:space="preserve"> </v>
      </c>
      <c r="M173" s="6"/>
      <c r="N173" s="96" t="str">
        <f t="shared" si="16"/>
        <v xml:space="preserve"> </v>
      </c>
      <c r="O173" s="16"/>
      <c r="P173" s="99" t="str">
        <f t="shared" si="17"/>
        <v xml:space="preserve"> </v>
      </c>
      <c r="Q173" s="72">
        <v>0</v>
      </c>
      <c r="R173" s="72"/>
      <c r="S173" s="4"/>
      <c r="T173" s="4"/>
      <c r="U173" s="4"/>
      <c r="V173" s="4"/>
      <c r="W173" s="4"/>
      <c r="X173" s="4"/>
      <c r="Y173" s="4"/>
      <c r="Z173" s="4"/>
      <c r="AA173" s="4"/>
    </row>
    <row r="174" spans="1:27">
      <c r="A174" s="6">
        <v>169</v>
      </c>
      <c r="B174" s="46" t="str">
        <f t="shared" si="12"/>
        <v/>
      </c>
      <c r="C174" s="21" t="str">
        <f t="shared" si="13"/>
        <v xml:space="preserve"> </v>
      </c>
      <c r="D174" s="21" t="str">
        <f t="shared" si="14"/>
        <v/>
      </c>
      <c r="E174" s="21" t="str">
        <f t="shared" si="15"/>
        <v xml:space="preserve"> </v>
      </c>
      <c r="F174" s="11"/>
      <c r="G174" s="11"/>
      <c r="H174" s="6"/>
      <c r="I174" s="6"/>
      <c r="J174" s="92" t="str">
        <f>IF(I174&gt;0,VLOOKUP(I174,ข้อมูลผู้ประกอบการ!$B$2:$K$1000,2,FALSE),IF(I174=0," "))</f>
        <v xml:space="preserve"> </v>
      </c>
      <c r="K174" s="6"/>
      <c r="L174" s="92" t="str">
        <f>IF(K174&gt;0,VLOOKUP(K174,ชนิดแสตมป์!$A$3:$D$1000,2,FALSE),IF(K174=0," "))</f>
        <v xml:space="preserve"> </v>
      </c>
      <c r="M174" s="6"/>
      <c r="N174" s="96" t="str">
        <f t="shared" si="16"/>
        <v xml:space="preserve"> </v>
      </c>
      <c r="O174" s="16"/>
      <c r="P174" s="99" t="str">
        <f t="shared" si="17"/>
        <v xml:space="preserve"> </v>
      </c>
      <c r="Q174" s="72">
        <v>0</v>
      </c>
      <c r="R174" s="72"/>
      <c r="S174" s="4"/>
      <c r="T174" s="4"/>
      <c r="U174" s="4"/>
      <c r="V174" s="4"/>
      <c r="W174" s="4"/>
      <c r="X174" s="4"/>
      <c r="Y174" s="4"/>
      <c r="Z174" s="4"/>
      <c r="AA174" s="4"/>
    </row>
    <row r="175" spans="1:27">
      <c r="A175" s="6">
        <v>170</v>
      </c>
      <c r="B175" s="46" t="str">
        <f t="shared" si="12"/>
        <v/>
      </c>
      <c r="C175" s="21" t="str">
        <f t="shared" si="13"/>
        <v xml:space="preserve"> </v>
      </c>
      <c r="D175" s="21" t="str">
        <f t="shared" si="14"/>
        <v/>
      </c>
      <c r="E175" s="21" t="str">
        <f t="shared" si="15"/>
        <v xml:space="preserve"> </v>
      </c>
      <c r="F175" s="11"/>
      <c r="G175" s="11"/>
      <c r="H175" s="6"/>
      <c r="I175" s="6"/>
      <c r="J175" s="92" t="str">
        <f>IF(I175&gt;0,VLOOKUP(I175,ข้อมูลผู้ประกอบการ!$B$2:$K$1000,2,FALSE),IF(I175=0," "))</f>
        <v xml:space="preserve"> </v>
      </c>
      <c r="K175" s="6"/>
      <c r="L175" s="92" t="str">
        <f>IF(K175&gt;0,VLOOKUP(K175,ชนิดแสตมป์!$A$3:$D$1000,2,FALSE),IF(K175=0," "))</f>
        <v xml:space="preserve"> </v>
      </c>
      <c r="M175" s="6"/>
      <c r="N175" s="96" t="str">
        <f t="shared" si="16"/>
        <v xml:space="preserve"> </v>
      </c>
      <c r="O175" s="16"/>
      <c r="P175" s="99" t="str">
        <f t="shared" si="17"/>
        <v xml:space="preserve"> </v>
      </c>
      <c r="Q175" s="72">
        <v>0</v>
      </c>
      <c r="R175" s="72"/>
      <c r="S175" s="4"/>
      <c r="T175" s="4"/>
      <c r="U175" s="4"/>
      <c r="V175" s="4"/>
      <c r="W175" s="4"/>
      <c r="X175" s="4"/>
      <c r="Y175" s="4"/>
      <c r="Z175" s="4"/>
      <c r="AA175" s="4"/>
    </row>
    <row r="176" spans="1:27">
      <c r="A176" s="6">
        <v>171</v>
      </c>
      <c r="B176" s="46" t="str">
        <f t="shared" si="12"/>
        <v/>
      </c>
      <c r="C176" s="21" t="str">
        <f t="shared" si="13"/>
        <v xml:space="preserve"> </v>
      </c>
      <c r="D176" s="21" t="str">
        <f t="shared" si="14"/>
        <v/>
      </c>
      <c r="E176" s="21" t="str">
        <f t="shared" si="15"/>
        <v xml:space="preserve"> </v>
      </c>
      <c r="F176" s="11"/>
      <c r="G176" s="11"/>
      <c r="H176" s="6"/>
      <c r="I176" s="6"/>
      <c r="J176" s="92" t="str">
        <f>IF(I176&gt;0,VLOOKUP(I176,ข้อมูลผู้ประกอบการ!$B$2:$K$1000,2,FALSE),IF(I176=0," "))</f>
        <v xml:space="preserve"> </v>
      </c>
      <c r="K176" s="6"/>
      <c r="L176" s="92" t="str">
        <f>IF(K176&gt;0,VLOOKUP(K176,ชนิดแสตมป์!$A$3:$D$1000,2,FALSE),IF(K176=0," "))</f>
        <v xml:space="preserve"> </v>
      </c>
      <c r="M176" s="6"/>
      <c r="N176" s="96" t="str">
        <f t="shared" si="16"/>
        <v xml:space="preserve"> </v>
      </c>
      <c r="O176" s="16"/>
      <c r="P176" s="99" t="str">
        <f t="shared" si="17"/>
        <v xml:space="preserve"> </v>
      </c>
      <c r="Q176" s="72">
        <v>0</v>
      </c>
      <c r="R176" s="72"/>
      <c r="S176" s="4"/>
      <c r="T176" s="4"/>
      <c r="U176" s="4"/>
      <c r="V176" s="4"/>
      <c r="W176" s="4"/>
      <c r="X176" s="4"/>
      <c r="Y176" s="4"/>
      <c r="Z176" s="4"/>
      <c r="AA176" s="4"/>
    </row>
    <row r="177" spans="1:27">
      <c r="A177" s="6">
        <v>172</v>
      </c>
      <c r="B177" s="46" t="str">
        <f t="shared" si="12"/>
        <v/>
      </c>
      <c r="C177" s="21" t="str">
        <f t="shared" si="13"/>
        <v xml:space="preserve"> </v>
      </c>
      <c r="D177" s="21" t="str">
        <f t="shared" si="14"/>
        <v/>
      </c>
      <c r="E177" s="21" t="str">
        <f t="shared" si="15"/>
        <v xml:space="preserve"> </v>
      </c>
      <c r="F177" s="11"/>
      <c r="G177" s="11"/>
      <c r="H177" s="6"/>
      <c r="I177" s="6"/>
      <c r="J177" s="92" t="str">
        <f>IF(I177&gt;0,VLOOKUP(I177,ข้อมูลผู้ประกอบการ!$B$2:$K$1000,2,FALSE),IF(I177=0," "))</f>
        <v xml:space="preserve"> </v>
      </c>
      <c r="K177" s="6"/>
      <c r="L177" s="92" t="str">
        <f>IF(K177&gt;0,VLOOKUP(K177,ชนิดแสตมป์!$A$3:$D$1000,2,FALSE),IF(K177=0," "))</f>
        <v xml:space="preserve"> </v>
      </c>
      <c r="M177" s="6"/>
      <c r="N177" s="96" t="str">
        <f t="shared" si="16"/>
        <v xml:space="preserve"> </v>
      </c>
      <c r="O177" s="16"/>
      <c r="P177" s="99" t="str">
        <f t="shared" si="17"/>
        <v xml:space="preserve"> </v>
      </c>
      <c r="Q177" s="72">
        <v>0</v>
      </c>
      <c r="R177" s="72"/>
      <c r="S177" s="4"/>
      <c r="T177" s="4"/>
      <c r="U177" s="4"/>
      <c r="V177" s="4"/>
      <c r="W177" s="4"/>
      <c r="X177" s="4"/>
      <c r="Y177" s="4"/>
      <c r="Z177" s="4"/>
      <c r="AA177" s="4"/>
    </row>
    <row r="178" spans="1:27">
      <c r="A178" s="6">
        <v>173</v>
      </c>
      <c r="B178" s="46" t="str">
        <f t="shared" si="12"/>
        <v/>
      </c>
      <c r="C178" s="21" t="str">
        <f t="shared" si="13"/>
        <v xml:space="preserve"> </v>
      </c>
      <c r="D178" s="21" t="str">
        <f t="shared" si="14"/>
        <v/>
      </c>
      <c r="E178" s="21" t="str">
        <f t="shared" si="15"/>
        <v xml:space="preserve"> </v>
      </c>
      <c r="F178" s="11"/>
      <c r="G178" s="11"/>
      <c r="H178" s="6"/>
      <c r="I178" s="6"/>
      <c r="J178" s="92" t="str">
        <f>IF(I178&gt;0,VLOOKUP(I178,ข้อมูลผู้ประกอบการ!$B$2:$K$1000,2,FALSE),IF(I178=0," "))</f>
        <v xml:space="preserve"> </v>
      </c>
      <c r="K178" s="6"/>
      <c r="L178" s="92" t="str">
        <f>IF(K178&gt;0,VLOOKUP(K178,ชนิดแสตมป์!$A$3:$D$1000,2,FALSE),IF(K178=0," "))</f>
        <v xml:space="preserve"> </v>
      </c>
      <c r="M178" s="6"/>
      <c r="N178" s="96" t="str">
        <f t="shared" si="16"/>
        <v xml:space="preserve"> </v>
      </c>
      <c r="O178" s="16"/>
      <c r="P178" s="99" t="str">
        <f t="shared" si="17"/>
        <v xml:space="preserve"> </v>
      </c>
      <c r="Q178" s="72">
        <v>0</v>
      </c>
      <c r="R178" s="72"/>
      <c r="S178" s="4"/>
      <c r="T178" s="4"/>
      <c r="U178" s="4"/>
      <c r="V178" s="4"/>
      <c r="W178" s="4"/>
      <c r="X178" s="4"/>
      <c r="Y178" s="4"/>
      <c r="Z178" s="4"/>
      <c r="AA178" s="4"/>
    </row>
    <row r="179" spans="1:27">
      <c r="A179" s="6">
        <v>174</v>
      </c>
      <c r="B179" s="46" t="str">
        <f t="shared" si="12"/>
        <v/>
      </c>
      <c r="C179" s="21" t="str">
        <f t="shared" si="13"/>
        <v xml:space="preserve"> </v>
      </c>
      <c r="D179" s="21" t="str">
        <f t="shared" si="14"/>
        <v/>
      </c>
      <c r="E179" s="21" t="str">
        <f t="shared" si="15"/>
        <v xml:space="preserve"> </v>
      </c>
      <c r="F179" s="11"/>
      <c r="G179" s="11"/>
      <c r="H179" s="6"/>
      <c r="I179" s="6"/>
      <c r="J179" s="92" t="str">
        <f>IF(I179&gt;0,VLOOKUP(I179,ข้อมูลผู้ประกอบการ!$B$2:$K$1000,2,FALSE),IF(I179=0," "))</f>
        <v xml:space="preserve"> </v>
      </c>
      <c r="K179" s="6"/>
      <c r="L179" s="92" t="str">
        <f>IF(K179&gt;0,VLOOKUP(K179,ชนิดแสตมป์!$A$3:$D$1000,2,FALSE),IF(K179=0," "))</f>
        <v xml:space="preserve"> </v>
      </c>
      <c r="M179" s="6"/>
      <c r="N179" s="96" t="str">
        <f t="shared" si="16"/>
        <v xml:space="preserve"> </v>
      </c>
      <c r="O179" s="16"/>
      <c r="P179" s="99" t="str">
        <f t="shared" si="17"/>
        <v xml:space="preserve"> </v>
      </c>
      <c r="Q179" s="72">
        <v>0</v>
      </c>
      <c r="R179" s="72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21" hidden="1" customHeight="1">
      <c r="A180" s="6">
        <v>175</v>
      </c>
      <c r="B180" s="46" t="str">
        <f t="shared" si="12"/>
        <v/>
      </c>
      <c r="C180" s="21" t="str">
        <f t="shared" si="13"/>
        <v xml:space="preserve"> </v>
      </c>
      <c r="D180" s="21" t="str">
        <f t="shared" si="14"/>
        <v/>
      </c>
      <c r="E180" s="21" t="str">
        <f t="shared" si="15"/>
        <v xml:space="preserve"> </v>
      </c>
      <c r="F180" s="11"/>
      <c r="G180" s="11"/>
      <c r="H180" s="6"/>
      <c r="I180" s="6"/>
      <c r="J180" s="92" t="str">
        <f>IF(I180&gt;0,VLOOKUP(I180,ข้อมูลผู้ประกอบการ!$B$2:$K$1000,2,FALSE),IF(I180=0," "))</f>
        <v xml:space="preserve"> </v>
      </c>
      <c r="K180" s="6"/>
      <c r="L180" s="92" t="str">
        <f>IF(K180&gt;0,VLOOKUP(K180,ชนิดแสตมป์!$A$3:$D$1000,2,FALSE),IF(K180=0," "))</f>
        <v xml:space="preserve"> </v>
      </c>
      <c r="M180" s="6"/>
      <c r="N180" s="96" t="str">
        <f t="shared" si="16"/>
        <v xml:space="preserve"> </v>
      </c>
      <c r="O180" s="16"/>
      <c r="P180" s="99" t="str">
        <f t="shared" si="17"/>
        <v xml:space="preserve"> </v>
      </c>
      <c r="Q180" s="72">
        <v>0</v>
      </c>
      <c r="R180" s="72"/>
      <c r="S180" s="4"/>
      <c r="T180" s="4"/>
      <c r="U180" s="4"/>
      <c r="V180" s="4"/>
      <c r="W180" s="4"/>
      <c r="X180" s="4"/>
      <c r="Y180" s="4"/>
      <c r="Z180" s="4"/>
      <c r="AA180" s="4"/>
    </row>
    <row r="181" spans="1:27">
      <c r="A181" s="6">
        <v>176</v>
      </c>
      <c r="B181" s="46" t="str">
        <f t="shared" si="12"/>
        <v/>
      </c>
      <c r="C181" s="21" t="str">
        <f t="shared" si="13"/>
        <v xml:space="preserve"> </v>
      </c>
      <c r="D181" s="21" t="str">
        <f t="shared" si="14"/>
        <v/>
      </c>
      <c r="E181" s="21" t="str">
        <f t="shared" si="15"/>
        <v xml:space="preserve"> </v>
      </c>
      <c r="F181" s="11"/>
      <c r="G181" s="11"/>
      <c r="H181" s="6"/>
      <c r="I181" s="6"/>
      <c r="J181" s="92" t="str">
        <f>IF(I181&gt;0,VLOOKUP(I181,ข้อมูลผู้ประกอบการ!$B$2:$K$1000,2,FALSE),IF(I181=0," "))</f>
        <v xml:space="preserve"> </v>
      </c>
      <c r="K181" s="6"/>
      <c r="L181" s="92" t="str">
        <f>IF(K181&gt;0,VLOOKUP(K181,ชนิดแสตมป์!$A$3:$D$1000,2,FALSE),IF(K181=0," "))</f>
        <v xml:space="preserve"> </v>
      </c>
      <c r="M181" s="6"/>
      <c r="N181" s="96" t="str">
        <f t="shared" si="16"/>
        <v xml:space="preserve"> </v>
      </c>
      <c r="O181" s="16"/>
      <c r="P181" s="99" t="str">
        <f t="shared" si="17"/>
        <v xml:space="preserve"> </v>
      </c>
      <c r="Q181" s="72">
        <v>0</v>
      </c>
      <c r="R181" s="72"/>
      <c r="S181" s="4"/>
      <c r="T181" s="4"/>
      <c r="U181" s="4"/>
      <c r="V181" s="4"/>
      <c r="W181" s="4"/>
      <c r="X181" s="4"/>
      <c r="Y181" s="4"/>
      <c r="Z181" s="4"/>
      <c r="AA181" s="4"/>
    </row>
    <row r="182" spans="1:27">
      <c r="A182" s="6">
        <v>177</v>
      </c>
      <c r="B182" s="46" t="str">
        <f t="shared" si="12"/>
        <v/>
      </c>
      <c r="C182" s="21" t="str">
        <f t="shared" si="13"/>
        <v xml:space="preserve"> </v>
      </c>
      <c r="D182" s="21" t="str">
        <f t="shared" si="14"/>
        <v/>
      </c>
      <c r="E182" s="21" t="str">
        <f t="shared" si="15"/>
        <v xml:space="preserve"> </v>
      </c>
      <c r="F182" s="11"/>
      <c r="G182" s="11"/>
      <c r="H182" s="6"/>
      <c r="I182" s="6"/>
      <c r="J182" s="92" t="str">
        <f>IF(I182&gt;0,VLOOKUP(I182,ข้อมูลผู้ประกอบการ!$B$2:$K$1000,2,FALSE),IF(I182=0," "))</f>
        <v xml:space="preserve"> </v>
      </c>
      <c r="K182" s="6"/>
      <c r="L182" s="92" t="str">
        <f>IF(K182&gt;0,VLOOKUP(K182,ชนิดแสตมป์!$A$3:$D$1000,2,FALSE),IF(K182=0," "))</f>
        <v xml:space="preserve"> </v>
      </c>
      <c r="M182" s="6"/>
      <c r="N182" s="96" t="str">
        <f t="shared" si="16"/>
        <v xml:space="preserve"> </v>
      </c>
      <c r="O182" s="16"/>
      <c r="P182" s="99" t="str">
        <f t="shared" si="17"/>
        <v xml:space="preserve"> </v>
      </c>
      <c r="Q182" s="72">
        <v>0</v>
      </c>
      <c r="R182" s="72"/>
      <c r="S182" s="4"/>
      <c r="T182" s="4"/>
      <c r="U182" s="4"/>
      <c r="V182" s="4"/>
      <c r="W182" s="4"/>
      <c r="X182" s="4"/>
      <c r="Y182" s="4"/>
      <c r="Z182" s="4"/>
      <c r="AA182" s="4"/>
    </row>
    <row r="183" spans="1:27">
      <c r="A183" s="6">
        <v>178</v>
      </c>
      <c r="B183" s="46" t="str">
        <f t="shared" si="12"/>
        <v/>
      </c>
      <c r="C183" s="21" t="str">
        <f t="shared" si="13"/>
        <v xml:space="preserve"> </v>
      </c>
      <c r="D183" s="21" t="str">
        <f t="shared" si="14"/>
        <v/>
      </c>
      <c r="E183" s="21" t="str">
        <f t="shared" si="15"/>
        <v xml:space="preserve"> </v>
      </c>
      <c r="F183" s="11"/>
      <c r="G183" s="11"/>
      <c r="H183" s="6"/>
      <c r="I183" s="6"/>
      <c r="J183" s="92" t="str">
        <f>IF(I183&gt;0,VLOOKUP(I183,ข้อมูลผู้ประกอบการ!$B$2:$K$1000,2,FALSE),IF(I183=0," "))</f>
        <v xml:space="preserve"> </v>
      </c>
      <c r="K183" s="6"/>
      <c r="L183" s="92" t="str">
        <f>IF(K183&gt;0,VLOOKUP(K183,ชนิดแสตมป์!$A$3:$D$1000,2,FALSE),IF(K183=0," "))</f>
        <v xml:space="preserve"> </v>
      </c>
      <c r="M183" s="6"/>
      <c r="N183" s="96" t="str">
        <f t="shared" si="16"/>
        <v xml:space="preserve"> </v>
      </c>
      <c r="O183" s="16"/>
      <c r="P183" s="99" t="str">
        <f t="shared" si="17"/>
        <v xml:space="preserve"> </v>
      </c>
      <c r="Q183" s="72">
        <v>0</v>
      </c>
      <c r="R183" s="72"/>
      <c r="S183" s="4"/>
      <c r="T183" s="4"/>
      <c r="U183" s="4"/>
      <c r="V183" s="4"/>
      <c r="W183" s="4"/>
      <c r="X183" s="4"/>
      <c r="Y183" s="4"/>
      <c r="Z183" s="4"/>
      <c r="AA183" s="4"/>
    </row>
    <row r="184" spans="1:27">
      <c r="A184" s="6">
        <v>179</v>
      </c>
      <c r="B184" s="46" t="str">
        <f t="shared" si="12"/>
        <v/>
      </c>
      <c r="C184" s="21" t="str">
        <f t="shared" si="13"/>
        <v xml:space="preserve"> </v>
      </c>
      <c r="D184" s="21" t="str">
        <f t="shared" si="14"/>
        <v/>
      </c>
      <c r="E184" s="21" t="str">
        <f t="shared" si="15"/>
        <v xml:space="preserve"> </v>
      </c>
      <c r="F184" s="11"/>
      <c r="G184" s="11"/>
      <c r="H184" s="6"/>
      <c r="I184" s="6"/>
      <c r="J184" s="92" t="str">
        <f>IF(I184&gt;0,VLOOKUP(I184,ข้อมูลผู้ประกอบการ!$B$2:$K$1000,2,FALSE),IF(I184=0," "))</f>
        <v xml:space="preserve"> </v>
      </c>
      <c r="K184" s="6"/>
      <c r="L184" s="92" t="str">
        <f>IF(K184&gt;0,VLOOKUP(K184,ชนิดแสตมป์!$A$3:$D$1000,2,FALSE),IF(K184=0," "))</f>
        <v xml:space="preserve"> </v>
      </c>
      <c r="M184" s="6"/>
      <c r="N184" s="96" t="str">
        <f t="shared" si="16"/>
        <v xml:space="preserve"> </v>
      </c>
      <c r="O184" s="16"/>
      <c r="P184" s="99" t="str">
        <f t="shared" si="17"/>
        <v xml:space="preserve"> </v>
      </c>
      <c r="Q184" s="72">
        <v>0</v>
      </c>
      <c r="R184" s="72"/>
      <c r="S184" s="4"/>
      <c r="T184" s="4"/>
      <c r="U184" s="4"/>
      <c r="V184" s="4"/>
      <c r="W184" s="4"/>
      <c r="X184" s="4"/>
      <c r="Y184" s="4"/>
      <c r="Z184" s="4"/>
      <c r="AA184" s="4"/>
    </row>
    <row r="185" spans="1:27">
      <c r="A185" s="6">
        <v>180</v>
      </c>
      <c r="B185" s="46" t="str">
        <f t="shared" si="12"/>
        <v/>
      </c>
      <c r="C185" s="21" t="str">
        <f t="shared" si="13"/>
        <v xml:space="preserve"> </v>
      </c>
      <c r="D185" s="21" t="str">
        <f t="shared" si="14"/>
        <v/>
      </c>
      <c r="E185" s="21" t="str">
        <f t="shared" si="15"/>
        <v xml:space="preserve"> </v>
      </c>
      <c r="F185" s="11"/>
      <c r="G185" s="11"/>
      <c r="H185" s="6"/>
      <c r="I185" s="6"/>
      <c r="J185" s="92" t="str">
        <f>IF(I185&gt;0,VLOOKUP(I185,ข้อมูลผู้ประกอบการ!$B$2:$K$1000,2,FALSE),IF(I185=0," "))</f>
        <v xml:space="preserve"> </v>
      </c>
      <c r="K185" s="6"/>
      <c r="L185" s="92" t="str">
        <f>IF(K185&gt;0,VLOOKUP(K185,ชนิดแสตมป์!$A$3:$D$1000,2,FALSE),IF(K185=0," "))</f>
        <v xml:space="preserve"> </v>
      </c>
      <c r="M185" s="6"/>
      <c r="N185" s="96" t="str">
        <f t="shared" si="16"/>
        <v xml:space="preserve"> </v>
      </c>
      <c r="O185" s="16"/>
      <c r="P185" s="99" t="str">
        <f t="shared" si="17"/>
        <v xml:space="preserve"> </v>
      </c>
      <c r="Q185" s="72">
        <v>0</v>
      </c>
      <c r="R185" s="72"/>
      <c r="S185" s="4"/>
      <c r="T185" s="4"/>
      <c r="U185" s="4"/>
      <c r="V185" s="4"/>
      <c r="W185" s="4"/>
      <c r="X185" s="4"/>
      <c r="Y185" s="4"/>
      <c r="Z185" s="4"/>
      <c r="AA185" s="4"/>
    </row>
    <row r="186" spans="1:27">
      <c r="A186" s="6">
        <v>181</v>
      </c>
      <c r="B186" s="46" t="str">
        <f t="shared" si="12"/>
        <v/>
      </c>
      <c r="C186" s="21" t="str">
        <f t="shared" si="13"/>
        <v xml:space="preserve"> </v>
      </c>
      <c r="D186" s="21" t="str">
        <f t="shared" si="14"/>
        <v/>
      </c>
      <c r="E186" s="21" t="str">
        <f t="shared" si="15"/>
        <v xml:space="preserve"> </v>
      </c>
      <c r="F186" s="11"/>
      <c r="G186" s="11"/>
      <c r="H186" s="6"/>
      <c r="I186" s="6"/>
      <c r="J186" s="92" t="str">
        <f>IF(I186&gt;0,VLOOKUP(I186,ข้อมูลผู้ประกอบการ!$B$2:$K$1000,2,FALSE),IF(I186=0," "))</f>
        <v xml:space="preserve"> </v>
      </c>
      <c r="K186" s="6"/>
      <c r="L186" s="92" t="str">
        <f>IF(K186&gt;0,VLOOKUP(K186,ชนิดแสตมป์!$A$3:$D$1000,2,FALSE),IF(K186=0," "))</f>
        <v xml:space="preserve"> </v>
      </c>
      <c r="M186" s="6"/>
      <c r="N186" s="96" t="str">
        <f t="shared" si="16"/>
        <v xml:space="preserve"> </v>
      </c>
      <c r="O186" s="16"/>
      <c r="P186" s="99" t="str">
        <f t="shared" si="17"/>
        <v xml:space="preserve"> </v>
      </c>
      <c r="Q186" s="72">
        <v>0</v>
      </c>
      <c r="R186" s="72"/>
      <c r="S186" s="4"/>
      <c r="T186" s="4"/>
      <c r="U186" s="4"/>
      <c r="V186" s="4"/>
      <c r="W186" s="4"/>
      <c r="X186" s="4"/>
      <c r="Y186" s="4"/>
      <c r="Z186" s="4"/>
      <c r="AA186" s="4"/>
    </row>
    <row r="187" spans="1:27">
      <c r="A187" s="6">
        <v>182</v>
      </c>
      <c r="B187" s="46" t="str">
        <f t="shared" si="12"/>
        <v/>
      </c>
      <c r="C187" s="21" t="str">
        <f t="shared" si="13"/>
        <v xml:space="preserve"> </v>
      </c>
      <c r="D187" s="21" t="str">
        <f t="shared" si="14"/>
        <v/>
      </c>
      <c r="E187" s="21" t="str">
        <f t="shared" si="15"/>
        <v xml:space="preserve"> </v>
      </c>
      <c r="F187" s="11"/>
      <c r="G187" s="11"/>
      <c r="H187" s="6"/>
      <c r="I187" s="6"/>
      <c r="J187" s="92" t="str">
        <f>IF(I187&gt;0,VLOOKUP(I187,ข้อมูลผู้ประกอบการ!$B$2:$K$1000,2,FALSE),IF(I187=0," "))</f>
        <v xml:space="preserve"> </v>
      </c>
      <c r="K187" s="6"/>
      <c r="L187" s="92" t="str">
        <f>IF(K187&gt;0,VLOOKUP(K187,ชนิดแสตมป์!$A$3:$D$1000,2,FALSE),IF(K187=0," "))</f>
        <v xml:space="preserve"> </v>
      </c>
      <c r="M187" s="6"/>
      <c r="N187" s="96" t="str">
        <f t="shared" si="16"/>
        <v xml:space="preserve"> </v>
      </c>
      <c r="O187" s="16"/>
      <c r="P187" s="99" t="str">
        <f t="shared" si="17"/>
        <v xml:space="preserve"> </v>
      </c>
      <c r="Q187" s="72">
        <v>0</v>
      </c>
      <c r="R187" s="72"/>
      <c r="S187" s="4"/>
      <c r="T187" s="4"/>
      <c r="U187" s="4"/>
      <c r="V187" s="4"/>
      <c r="W187" s="4"/>
      <c r="X187" s="4"/>
      <c r="Y187" s="4"/>
      <c r="Z187" s="4"/>
      <c r="AA187" s="4"/>
    </row>
    <row r="188" spans="1:27">
      <c r="A188" s="6">
        <v>183</v>
      </c>
      <c r="B188" s="46" t="str">
        <f t="shared" si="12"/>
        <v/>
      </c>
      <c r="C188" s="21" t="str">
        <f t="shared" si="13"/>
        <v xml:space="preserve"> </v>
      </c>
      <c r="D188" s="21" t="str">
        <f t="shared" si="14"/>
        <v/>
      </c>
      <c r="E188" s="21" t="str">
        <f t="shared" si="15"/>
        <v xml:space="preserve"> </v>
      </c>
      <c r="F188" s="11"/>
      <c r="G188" s="11"/>
      <c r="H188" s="6"/>
      <c r="I188" s="6"/>
      <c r="J188" s="92" t="str">
        <f>IF(I188&gt;0,VLOOKUP(I188,ข้อมูลผู้ประกอบการ!$B$2:$K$1000,2,FALSE),IF(I188=0," "))</f>
        <v xml:space="preserve"> </v>
      </c>
      <c r="K188" s="6"/>
      <c r="L188" s="92" t="str">
        <f>IF(K188&gt;0,VLOOKUP(K188,ชนิดแสตมป์!$A$3:$D$1000,2,FALSE),IF(K188=0," "))</f>
        <v xml:space="preserve"> </v>
      </c>
      <c r="M188" s="6"/>
      <c r="N188" s="96" t="str">
        <f t="shared" si="16"/>
        <v xml:space="preserve"> </v>
      </c>
      <c r="O188" s="16"/>
      <c r="P188" s="99" t="str">
        <f t="shared" si="17"/>
        <v xml:space="preserve"> </v>
      </c>
      <c r="Q188" s="72">
        <v>0</v>
      </c>
      <c r="R188" s="72"/>
      <c r="S188" s="4"/>
      <c r="T188" s="4"/>
      <c r="U188" s="4"/>
      <c r="V188" s="4"/>
      <c r="W188" s="4"/>
      <c r="X188" s="4"/>
      <c r="Y188" s="4"/>
      <c r="Z188" s="4"/>
      <c r="AA188" s="4"/>
    </row>
    <row r="189" spans="1:27">
      <c r="A189" s="6">
        <v>184</v>
      </c>
      <c r="B189" s="46" t="str">
        <f t="shared" si="12"/>
        <v/>
      </c>
      <c r="C189" s="21" t="str">
        <f t="shared" si="13"/>
        <v xml:space="preserve"> </v>
      </c>
      <c r="D189" s="21" t="str">
        <f t="shared" si="14"/>
        <v/>
      </c>
      <c r="E189" s="21" t="str">
        <f t="shared" si="15"/>
        <v xml:space="preserve"> </v>
      </c>
      <c r="F189" s="11"/>
      <c r="G189" s="11"/>
      <c r="H189" s="6"/>
      <c r="I189" s="6"/>
      <c r="J189" s="92" t="str">
        <f>IF(I189&gt;0,VLOOKUP(I189,ข้อมูลผู้ประกอบการ!$B$2:$K$1000,2,FALSE),IF(I189=0," "))</f>
        <v xml:space="preserve"> </v>
      </c>
      <c r="K189" s="6"/>
      <c r="L189" s="92" t="str">
        <f>IF(K189&gt;0,VLOOKUP(K189,ชนิดแสตมป์!$A$3:$D$1000,2,FALSE),IF(K189=0," "))</f>
        <v xml:space="preserve"> </v>
      </c>
      <c r="M189" s="6"/>
      <c r="N189" s="96" t="str">
        <f t="shared" si="16"/>
        <v xml:space="preserve"> </v>
      </c>
      <c r="O189" s="16"/>
      <c r="P189" s="99" t="str">
        <f t="shared" si="17"/>
        <v xml:space="preserve"> </v>
      </c>
      <c r="Q189" s="72">
        <v>0</v>
      </c>
      <c r="R189" s="72"/>
      <c r="S189" s="4"/>
      <c r="T189" s="4"/>
      <c r="U189" s="4"/>
      <c r="V189" s="4"/>
      <c r="W189" s="4"/>
      <c r="X189" s="4"/>
      <c r="Y189" s="4"/>
      <c r="Z189" s="4"/>
      <c r="AA189" s="4"/>
    </row>
    <row r="190" spans="1:27">
      <c r="A190" s="6">
        <v>185</v>
      </c>
      <c r="B190" s="46" t="str">
        <f t="shared" si="12"/>
        <v/>
      </c>
      <c r="C190" s="21" t="str">
        <f t="shared" si="13"/>
        <v xml:space="preserve"> </v>
      </c>
      <c r="D190" s="21" t="str">
        <f t="shared" si="14"/>
        <v/>
      </c>
      <c r="E190" s="21" t="str">
        <f t="shared" si="15"/>
        <v xml:space="preserve"> </v>
      </c>
      <c r="F190" s="11"/>
      <c r="G190" s="11"/>
      <c r="H190" s="6"/>
      <c r="I190" s="6"/>
      <c r="J190" s="92" t="str">
        <f>IF(I190&gt;0,VLOOKUP(I190,ข้อมูลผู้ประกอบการ!$B$2:$K$1000,2,FALSE),IF(I190=0," "))</f>
        <v xml:space="preserve"> </v>
      </c>
      <c r="K190" s="6"/>
      <c r="L190" s="92" t="str">
        <f>IF(K190&gt;0,VLOOKUP(K190,ชนิดแสตมป์!$A$3:$D$1000,2,FALSE),IF(K190=0," "))</f>
        <v xml:space="preserve"> </v>
      </c>
      <c r="M190" s="6"/>
      <c r="N190" s="96" t="str">
        <f t="shared" si="16"/>
        <v xml:space="preserve"> </v>
      </c>
      <c r="O190" s="16"/>
      <c r="P190" s="99" t="str">
        <f t="shared" si="17"/>
        <v xml:space="preserve"> </v>
      </c>
      <c r="Q190" s="72">
        <v>0</v>
      </c>
      <c r="R190" s="72"/>
      <c r="S190" s="4"/>
      <c r="T190" s="4"/>
      <c r="U190" s="4"/>
      <c r="V190" s="4"/>
      <c r="W190" s="4"/>
      <c r="X190" s="4"/>
      <c r="Y190" s="4"/>
      <c r="Z190" s="4"/>
      <c r="AA190" s="4"/>
    </row>
    <row r="191" spans="1:27">
      <c r="A191" s="6">
        <v>186</v>
      </c>
      <c r="B191" s="46" t="str">
        <f t="shared" si="12"/>
        <v/>
      </c>
      <c r="C191" s="21" t="str">
        <f t="shared" si="13"/>
        <v xml:space="preserve"> </v>
      </c>
      <c r="D191" s="21" t="str">
        <f t="shared" si="14"/>
        <v/>
      </c>
      <c r="E191" s="21" t="str">
        <f t="shared" si="15"/>
        <v xml:space="preserve"> </v>
      </c>
      <c r="F191" s="11"/>
      <c r="G191" s="11"/>
      <c r="H191" s="6"/>
      <c r="I191" s="6"/>
      <c r="J191" s="92" t="str">
        <f>IF(I191&gt;0,VLOOKUP(I191,ข้อมูลผู้ประกอบการ!$B$2:$K$1000,2,FALSE),IF(I191=0," "))</f>
        <v xml:space="preserve"> </v>
      </c>
      <c r="K191" s="6"/>
      <c r="L191" s="92" t="str">
        <f>IF(K191&gt;0,VLOOKUP(K191,ชนิดแสตมป์!$A$3:$D$1000,2,FALSE),IF(K191=0," "))</f>
        <v xml:space="preserve"> </v>
      </c>
      <c r="M191" s="6"/>
      <c r="N191" s="96" t="str">
        <f t="shared" si="16"/>
        <v xml:space="preserve"> </v>
      </c>
      <c r="O191" s="16"/>
      <c r="P191" s="99" t="str">
        <f t="shared" si="17"/>
        <v xml:space="preserve"> </v>
      </c>
      <c r="Q191" s="72">
        <v>0</v>
      </c>
      <c r="R191" s="72"/>
      <c r="S191" s="4"/>
      <c r="T191" s="4"/>
      <c r="U191" s="4"/>
      <c r="V191" s="4"/>
      <c r="W191" s="4"/>
      <c r="X191" s="4"/>
      <c r="Y191" s="4"/>
      <c r="Z191" s="4"/>
      <c r="AA191" s="4"/>
    </row>
    <row r="192" spans="1:27">
      <c r="A192" s="6">
        <v>187</v>
      </c>
      <c r="B192" s="46" t="str">
        <f t="shared" si="12"/>
        <v/>
      </c>
      <c r="C192" s="21" t="str">
        <f t="shared" si="13"/>
        <v xml:space="preserve"> </v>
      </c>
      <c r="D192" s="21" t="str">
        <f t="shared" si="14"/>
        <v/>
      </c>
      <c r="E192" s="21" t="str">
        <f t="shared" si="15"/>
        <v xml:space="preserve"> </v>
      </c>
      <c r="F192" s="11"/>
      <c r="G192" s="11"/>
      <c r="H192" s="6"/>
      <c r="I192" s="6"/>
      <c r="J192" s="92" t="str">
        <f>IF(I192&gt;0,VLOOKUP(I192,ข้อมูลผู้ประกอบการ!$B$2:$K$1000,2,FALSE),IF(I192=0," "))</f>
        <v xml:space="preserve"> </v>
      </c>
      <c r="K192" s="6"/>
      <c r="L192" s="92" t="str">
        <f>IF(K192&gt;0,VLOOKUP(K192,ชนิดแสตมป์!$A$3:$D$1000,2,FALSE),IF(K192=0," "))</f>
        <v xml:space="preserve"> </v>
      </c>
      <c r="M192" s="6"/>
      <c r="N192" s="96" t="str">
        <f t="shared" si="16"/>
        <v xml:space="preserve"> </v>
      </c>
      <c r="O192" s="16"/>
      <c r="P192" s="99" t="str">
        <f t="shared" si="17"/>
        <v xml:space="preserve"> </v>
      </c>
      <c r="Q192" s="72">
        <v>0</v>
      </c>
      <c r="R192" s="72"/>
      <c r="S192" s="4"/>
      <c r="T192" s="4"/>
      <c r="U192" s="4"/>
      <c r="V192" s="4"/>
      <c r="W192" s="4"/>
      <c r="X192" s="4"/>
      <c r="Y192" s="4"/>
      <c r="Z192" s="4"/>
      <c r="AA192" s="4"/>
    </row>
    <row r="193" spans="1:27">
      <c r="A193" s="6">
        <v>188</v>
      </c>
      <c r="B193" s="46" t="str">
        <f t="shared" si="12"/>
        <v/>
      </c>
      <c r="C193" s="21" t="str">
        <f t="shared" si="13"/>
        <v xml:space="preserve"> </v>
      </c>
      <c r="D193" s="21" t="str">
        <f t="shared" si="14"/>
        <v/>
      </c>
      <c r="E193" s="21" t="str">
        <f t="shared" si="15"/>
        <v xml:space="preserve"> </v>
      </c>
      <c r="F193" s="11"/>
      <c r="G193" s="11"/>
      <c r="H193" s="6"/>
      <c r="I193" s="6"/>
      <c r="J193" s="92" t="str">
        <f>IF(I193&gt;0,VLOOKUP(I193,ข้อมูลผู้ประกอบการ!$B$2:$K$1000,2,FALSE),IF(I193=0," "))</f>
        <v xml:space="preserve"> </v>
      </c>
      <c r="K193" s="6"/>
      <c r="L193" s="92" t="str">
        <f>IF(K193&gt;0,VLOOKUP(K193,ชนิดแสตมป์!$A$3:$D$1000,2,FALSE),IF(K193=0," "))</f>
        <v xml:space="preserve"> </v>
      </c>
      <c r="M193" s="6"/>
      <c r="N193" s="96" t="str">
        <f t="shared" si="16"/>
        <v xml:space="preserve"> </v>
      </c>
      <c r="O193" s="16"/>
      <c r="P193" s="99" t="str">
        <f t="shared" si="17"/>
        <v xml:space="preserve"> </v>
      </c>
      <c r="Q193" s="72">
        <v>0</v>
      </c>
      <c r="R193" s="72"/>
      <c r="S193" s="4"/>
      <c r="T193" s="4"/>
      <c r="U193" s="4"/>
      <c r="V193" s="4"/>
      <c r="W193" s="4"/>
      <c r="X193" s="4"/>
      <c r="Y193" s="4"/>
      <c r="Z193" s="4"/>
      <c r="AA193" s="4"/>
    </row>
    <row r="194" spans="1:27">
      <c r="A194" s="6">
        <v>189</v>
      </c>
      <c r="B194" s="46" t="str">
        <f t="shared" si="12"/>
        <v/>
      </c>
      <c r="C194" s="21" t="str">
        <f t="shared" si="13"/>
        <v xml:space="preserve"> </v>
      </c>
      <c r="D194" s="21" t="str">
        <f t="shared" si="14"/>
        <v/>
      </c>
      <c r="E194" s="21" t="str">
        <f t="shared" si="15"/>
        <v xml:space="preserve"> </v>
      </c>
      <c r="F194" s="11"/>
      <c r="G194" s="11"/>
      <c r="H194" s="6"/>
      <c r="I194" s="6"/>
      <c r="J194" s="92" t="str">
        <f>IF(I194&gt;0,VLOOKUP(I194,ข้อมูลผู้ประกอบการ!$B$2:$K$1000,2,FALSE),IF(I194=0," "))</f>
        <v xml:space="preserve"> </v>
      </c>
      <c r="K194" s="6"/>
      <c r="L194" s="92" t="str">
        <f>IF(K194&gt;0,VLOOKUP(K194,ชนิดแสตมป์!$A$3:$D$1000,2,FALSE),IF(K194=0," "))</f>
        <v xml:space="preserve"> </v>
      </c>
      <c r="M194" s="6"/>
      <c r="N194" s="96" t="str">
        <f t="shared" si="16"/>
        <v xml:space="preserve"> </v>
      </c>
      <c r="O194" s="16"/>
      <c r="P194" s="99" t="str">
        <f t="shared" si="17"/>
        <v xml:space="preserve"> </v>
      </c>
      <c r="Q194" s="72">
        <v>0</v>
      </c>
      <c r="R194" s="72"/>
      <c r="S194" s="4"/>
      <c r="T194" s="4"/>
      <c r="U194" s="4"/>
      <c r="V194" s="4"/>
      <c r="W194" s="4"/>
      <c r="X194" s="4"/>
      <c r="Y194" s="4"/>
      <c r="Z194" s="4"/>
      <c r="AA194" s="4"/>
    </row>
    <row r="195" spans="1:27">
      <c r="A195" s="6">
        <v>190</v>
      </c>
      <c r="B195" s="46" t="str">
        <f t="shared" si="12"/>
        <v/>
      </c>
      <c r="C195" s="21" t="str">
        <f t="shared" si="13"/>
        <v xml:space="preserve"> </v>
      </c>
      <c r="D195" s="21" t="str">
        <f t="shared" si="14"/>
        <v/>
      </c>
      <c r="E195" s="21" t="str">
        <f t="shared" si="15"/>
        <v xml:space="preserve"> </v>
      </c>
      <c r="F195" s="11"/>
      <c r="G195" s="11"/>
      <c r="H195" s="6"/>
      <c r="I195" s="6"/>
      <c r="J195" s="92" t="str">
        <f>IF(I195&gt;0,VLOOKUP(I195,ข้อมูลผู้ประกอบการ!$B$2:$K$1000,2,FALSE),IF(I195=0," "))</f>
        <v xml:space="preserve"> </v>
      </c>
      <c r="K195" s="6"/>
      <c r="L195" s="92" t="str">
        <f>IF(K195&gt;0,VLOOKUP(K195,ชนิดแสตมป์!$A$3:$D$1000,2,FALSE),IF(K195=0," "))</f>
        <v xml:space="preserve"> </v>
      </c>
      <c r="M195" s="6"/>
      <c r="N195" s="96" t="str">
        <f t="shared" si="16"/>
        <v xml:space="preserve"> </v>
      </c>
      <c r="O195" s="16"/>
      <c r="P195" s="99" t="str">
        <f t="shared" si="17"/>
        <v xml:space="preserve"> </v>
      </c>
      <c r="Q195" s="72">
        <v>0</v>
      </c>
      <c r="R195" s="72"/>
      <c r="S195" s="4"/>
      <c r="T195" s="4"/>
      <c r="U195" s="4"/>
      <c r="V195" s="4"/>
      <c r="W195" s="4"/>
      <c r="X195" s="4"/>
      <c r="Y195" s="4"/>
      <c r="Z195" s="4"/>
      <c r="AA195" s="4"/>
    </row>
    <row r="196" spans="1:27">
      <c r="A196" s="6">
        <v>191</v>
      </c>
      <c r="B196" s="46" t="str">
        <f t="shared" si="12"/>
        <v/>
      </c>
      <c r="C196" s="21" t="str">
        <f t="shared" si="13"/>
        <v xml:space="preserve"> </v>
      </c>
      <c r="D196" s="21" t="str">
        <f t="shared" si="14"/>
        <v/>
      </c>
      <c r="E196" s="21" t="str">
        <f t="shared" si="15"/>
        <v xml:space="preserve"> </v>
      </c>
      <c r="F196" s="11"/>
      <c r="G196" s="11"/>
      <c r="H196" s="6"/>
      <c r="I196" s="6"/>
      <c r="J196" s="92" t="str">
        <f>IF(I196&gt;0,VLOOKUP(I196,ข้อมูลผู้ประกอบการ!$B$2:$K$1000,2,FALSE),IF(I196=0," "))</f>
        <v xml:space="preserve"> </v>
      </c>
      <c r="K196" s="6"/>
      <c r="L196" s="92" t="str">
        <f>IF(K196&gt;0,VLOOKUP(K196,ชนิดแสตมป์!$A$3:$D$1000,2,FALSE),IF(K196=0," "))</f>
        <v xml:space="preserve"> </v>
      </c>
      <c r="M196" s="6"/>
      <c r="N196" s="96" t="str">
        <f t="shared" si="16"/>
        <v xml:space="preserve"> </v>
      </c>
      <c r="O196" s="16"/>
      <c r="P196" s="99" t="str">
        <f t="shared" si="17"/>
        <v xml:space="preserve"> </v>
      </c>
      <c r="Q196" s="72">
        <v>0</v>
      </c>
      <c r="R196" s="72"/>
      <c r="S196" s="4"/>
      <c r="T196" s="4"/>
      <c r="U196" s="4"/>
      <c r="V196" s="4"/>
      <c r="W196" s="4"/>
      <c r="X196" s="4"/>
      <c r="Y196" s="4"/>
      <c r="Z196" s="4"/>
      <c r="AA196" s="4"/>
    </row>
    <row r="197" spans="1:27">
      <c r="A197" s="6">
        <v>192</v>
      </c>
      <c r="B197" s="46" t="str">
        <f t="shared" si="12"/>
        <v/>
      </c>
      <c r="C197" s="21" t="str">
        <f t="shared" si="13"/>
        <v xml:space="preserve"> </v>
      </c>
      <c r="D197" s="21" t="str">
        <f t="shared" si="14"/>
        <v/>
      </c>
      <c r="E197" s="21" t="str">
        <f t="shared" si="15"/>
        <v xml:space="preserve"> </v>
      </c>
      <c r="F197" s="11"/>
      <c r="G197" s="11"/>
      <c r="H197" s="6"/>
      <c r="I197" s="6"/>
      <c r="J197" s="92" t="str">
        <f>IF(I197&gt;0,VLOOKUP(I197,ข้อมูลผู้ประกอบการ!$B$2:$K$1000,2,FALSE),IF(I197=0," "))</f>
        <v xml:space="preserve"> </v>
      </c>
      <c r="K197" s="6"/>
      <c r="L197" s="92" t="str">
        <f>IF(K197&gt;0,VLOOKUP(K197,ชนิดแสตมป์!$A$3:$D$1000,2,FALSE),IF(K197=0," "))</f>
        <v xml:space="preserve"> </v>
      </c>
      <c r="M197" s="6"/>
      <c r="N197" s="96" t="str">
        <f t="shared" si="16"/>
        <v xml:space="preserve"> </v>
      </c>
      <c r="O197" s="16"/>
      <c r="P197" s="99" t="str">
        <f t="shared" si="17"/>
        <v xml:space="preserve"> </v>
      </c>
      <c r="Q197" s="72">
        <v>0</v>
      </c>
      <c r="R197" s="72"/>
      <c r="S197" s="4"/>
      <c r="T197" s="4"/>
      <c r="U197" s="4"/>
      <c r="V197" s="4"/>
      <c r="W197" s="4"/>
      <c r="X197" s="4"/>
      <c r="Y197" s="4"/>
      <c r="Z197" s="4"/>
      <c r="AA197" s="4"/>
    </row>
    <row r="198" spans="1:27">
      <c r="A198" s="6">
        <v>193</v>
      </c>
      <c r="B198" s="46" t="str">
        <f t="shared" ref="B198:B261" si="18">F198&amp;H198&amp;K198</f>
        <v/>
      </c>
      <c r="C198" s="21" t="str">
        <f t="shared" ref="C198:C261" si="19">J198&amp;F198&amp;H198&amp;K198</f>
        <v xml:space="preserve"> </v>
      </c>
      <c r="D198" s="21" t="str">
        <f t="shared" ref="D198:D261" si="20">H198&amp;K198</f>
        <v/>
      </c>
      <c r="E198" s="21" t="str">
        <f t="shared" ref="E198:E261" si="21">J198&amp;H198&amp;K198</f>
        <v xml:space="preserve"> </v>
      </c>
      <c r="F198" s="11"/>
      <c r="G198" s="11"/>
      <c r="H198" s="6"/>
      <c r="I198" s="6"/>
      <c r="J198" s="92" t="str">
        <f>IF(I198&gt;0,VLOOKUP(I198,ข้อมูลผู้ประกอบการ!$B$2:$K$1000,2,FALSE),IF(I198=0," "))</f>
        <v xml:space="preserve"> </v>
      </c>
      <c r="K198" s="6"/>
      <c r="L198" s="92" t="str">
        <f>IF(K198&gt;0,VLOOKUP(K198,ชนิดแสตมป์!$A$3:$D$1000,2,FALSE),IF(K198=0," "))</f>
        <v xml:space="preserve"> </v>
      </c>
      <c r="M198" s="6"/>
      <c r="N198" s="96" t="str">
        <f t="shared" si="16"/>
        <v xml:space="preserve"> </v>
      </c>
      <c r="O198" s="16"/>
      <c r="P198" s="99" t="str">
        <f t="shared" si="17"/>
        <v xml:space="preserve"> </v>
      </c>
      <c r="Q198" s="72">
        <v>0</v>
      </c>
      <c r="R198" s="72"/>
      <c r="S198" s="4"/>
      <c r="T198" s="4"/>
      <c r="U198" s="4"/>
      <c r="V198" s="4"/>
      <c r="W198" s="4"/>
      <c r="X198" s="4"/>
      <c r="Y198" s="4"/>
      <c r="Z198" s="4"/>
      <c r="AA198" s="4"/>
    </row>
    <row r="199" spans="1:27">
      <c r="A199" s="6">
        <v>194</v>
      </c>
      <c r="B199" s="46" t="str">
        <f t="shared" si="18"/>
        <v/>
      </c>
      <c r="C199" s="21" t="str">
        <f t="shared" si="19"/>
        <v xml:space="preserve"> </v>
      </c>
      <c r="D199" s="21" t="str">
        <f t="shared" si="20"/>
        <v/>
      </c>
      <c r="E199" s="21" t="str">
        <f t="shared" si="21"/>
        <v xml:space="preserve"> </v>
      </c>
      <c r="F199" s="11"/>
      <c r="G199" s="11"/>
      <c r="H199" s="6"/>
      <c r="I199" s="6"/>
      <c r="J199" s="92" t="str">
        <f>IF(I199&gt;0,VLOOKUP(I199,ข้อมูลผู้ประกอบการ!$B$2:$K$1000,2,FALSE),IF(I199=0," "))</f>
        <v xml:space="preserve"> </v>
      </c>
      <c r="K199" s="6"/>
      <c r="L199" s="92" t="str">
        <f>IF(K199&gt;0,VLOOKUP(K199,ชนิดแสตมป์!$A$3:$D$1000,2,FALSE),IF(K199=0," "))</f>
        <v xml:space="preserve"> </v>
      </c>
      <c r="M199" s="6"/>
      <c r="N199" s="96" t="str">
        <f t="shared" ref="N199:N262" si="22">IF(M199&gt;0,M199*20000,IF(M199=0," "))</f>
        <v xml:space="preserve"> </v>
      </c>
      <c r="O199" s="16"/>
      <c r="P199" s="99" t="str">
        <f t="shared" ref="P199:P262" si="23">IF(O199&gt;0,N199*O199,IF(O199=0," "))</f>
        <v xml:space="preserve"> </v>
      </c>
      <c r="Q199" s="72">
        <v>0</v>
      </c>
      <c r="R199" s="72"/>
      <c r="S199" s="4"/>
      <c r="T199" s="4"/>
      <c r="U199" s="4"/>
      <c r="V199" s="4"/>
      <c r="W199" s="4"/>
      <c r="X199" s="4"/>
      <c r="Y199" s="4"/>
      <c r="Z199" s="4"/>
      <c r="AA199" s="4"/>
    </row>
    <row r="200" spans="1:27">
      <c r="A200" s="6">
        <v>195</v>
      </c>
      <c r="B200" s="46" t="str">
        <f t="shared" si="18"/>
        <v/>
      </c>
      <c r="C200" s="21" t="str">
        <f t="shared" si="19"/>
        <v xml:space="preserve"> </v>
      </c>
      <c r="D200" s="21" t="str">
        <f t="shared" si="20"/>
        <v/>
      </c>
      <c r="E200" s="21" t="str">
        <f t="shared" si="21"/>
        <v xml:space="preserve"> </v>
      </c>
      <c r="F200" s="11"/>
      <c r="G200" s="11"/>
      <c r="H200" s="6"/>
      <c r="I200" s="6"/>
      <c r="J200" s="92" t="str">
        <f>IF(I200&gt;0,VLOOKUP(I200,ข้อมูลผู้ประกอบการ!$B$2:$K$1000,2,FALSE),IF(I200=0," "))</f>
        <v xml:space="preserve"> </v>
      </c>
      <c r="K200" s="6"/>
      <c r="L200" s="92" t="str">
        <f>IF(K200&gt;0,VLOOKUP(K200,ชนิดแสตมป์!$A$3:$D$1000,2,FALSE),IF(K200=0," "))</f>
        <v xml:space="preserve"> </v>
      </c>
      <c r="M200" s="6"/>
      <c r="N200" s="96" t="str">
        <f t="shared" si="22"/>
        <v xml:space="preserve"> </v>
      </c>
      <c r="O200" s="16"/>
      <c r="P200" s="99" t="str">
        <f t="shared" si="23"/>
        <v xml:space="preserve"> </v>
      </c>
      <c r="Q200" s="72">
        <v>0</v>
      </c>
      <c r="R200" s="72"/>
      <c r="S200" s="4"/>
      <c r="T200" s="4"/>
      <c r="U200" s="4"/>
      <c r="V200" s="4"/>
      <c r="W200" s="4"/>
      <c r="X200" s="4"/>
      <c r="Y200" s="4"/>
      <c r="Z200" s="4"/>
      <c r="AA200" s="4"/>
    </row>
    <row r="201" spans="1:27">
      <c r="A201" s="6">
        <v>196</v>
      </c>
      <c r="B201" s="46" t="str">
        <f t="shared" si="18"/>
        <v/>
      </c>
      <c r="C201" s="21" t="str">
        <f t="shared" si="19"/>
        <v xml:space="preserve"> </v>
      </c>
      <c r="D201" s="21" t="str">
        <f t="shared" si="20"/>
        <v/>
      </c>
      <c r="E201" s="21" t="str">
        <f t="shared" si="21"/>
        <v xml:space="preserve"> </v>
      </c>
      <c r="F201" s="11"/>
      <c r="G201" s="11"/>
      <c r="H201" s="6"/>
      <c r="I201" s="6"/>
      <c r="J201" s="92" t="str">
        <f>IF(I201&gt;0,VLOOKUP(I201,ข้อมูลผู้ประกอบการ!$B$2:$K$1000,2,FALSE),IF(I201=0," "))</f>
        <v xml:space="preserve"> </v>
      </c>
      <c r="K201" s="6"/>
      <c r="L201" s="92" t="str">
        <f>IF(K201&gt;0,VLOOKUP(K201,ชนิดแสตมป์!$A$3:$D$1000,2,FALSE),IF(K201=0," "))</f>
        <v xml:space="preserve"> </v>
      </c>
      <c r="M201" s="6"/>
      <c r="N201" s="96" t="str">
        <f t="shared" si="22"/>
        <v xml:space="preserve"> </v>
      </c>
      <c r="O201" s="16"/>
      <c r="P201" s="99" t="str">
        <f t="shared" si="23"/>
        <v xml:space="preserve"> </v>
      </c>
      <c r="Q201" s="72">
        <v>0</v>
      </c>
      <c r="R201" s="72"/>
      <c r="S201" s="4"/>
      <c r="T201" s="4"/>
      <c r="U201" s="4"/>
      <c r="V201" s="4"/>
      <c r="W201" s="4"/>
      <c r="X201" s="4"/>
      <c r="Y201" s="4"/>
      <c r="Z201" s="4"/>
      <c r="AA201" s="4"/>
    </row>
    <row r="202" spans="1:27">
      <c r="A202" s="6">
        <v>197</v>
      </c>
      <c r="B202" s="46" t="str">
        <f t="shared" si="18"/>
        <v/>
      </c>
      <c r="C202" s="21" t="str">
        <f t="shared" si="19"/>
        <v xml:space="preserve"> </v>
      </c>
      <c r="D202" s="21" t="str">
        <f t="shared" si="20"/>
        <v/>
      </c>
      <c r="E202" s="21" t="str">
        <f t="shared" si="21"/>
        <v xml:space="preserve"> </v>
      </c>
      <c r="F202" s="11"/>
      <c r="G202" s="11"/>
      <c r="H202" s="6"/>
      <c r="I202" s="6"/>
      <c r="J202" s="92" t="str">
        <f>IF(I202&gt;0,VLOOKUP(I202,ข้อมูลผู้ประกอบการ!$B$2:$K$1000,2,FALSE),IF(I202=0," "))</f>
        <v xml:space="preserve"> </v>
      </c>
      <c r="K202" s="6"/>
      <c r="L202" s="92" t="str">
        <f>IF(K202&gt;0,VLOOKUP(K202,ชนิดแสตมป์!$A$3:$D$1000,2,FALSE),IF(K202=0," "))</f>
        <v xml:space="preserve"> </v>
      </c>
      <c r="M202" s="6"/>
      <c r="N202" s="96" t="str">
        <f t="shared" si="22"/>
        <v xml:space="preserve"> </v>
      </c>
      <c r="O202" s="16"/>
      <c r="P202" s="99" t="str">
        <f t="shared" si="23"/>
        <v xml:space="preserve"> </v>
      </c>
      <c r="Q202" s="72">
        <v>0</v>
      </c>
      <c r="R202" s="72"/>
      <c r="S202" s="4"/>
      <c r="T202" s="4"/>
      <c r="U202" s="4"/>
      <c r="V202" s="4"/>
      <c r="W202" s="4"/>
      <c r="X202" s="4"/>
      <c r="Y202" s="4"/>
      <c r="Z202" s="4"/>
      <c r="AA202" s="4"/>
    </row>
    <row r="203" spans="1:27">
      <c r="A203" s="6">
        <v>198</v>
      </c>
      <c r="B203" s="46" t="str">
        <f t="shared" si="18"/>
        <v/>
      </c>
      <c r="C203" s="21" t="str">
        <f t="shared" si="19"/>
        <v xml:space="preserve"> </v>
      </c>
      <c r="D203" s="21" t="str">
        <f t="shared" si="20"/>
        <v/>
      </c>
      <c r="E203" s="21" t="str">
        <f t="shared" si="21"/>
        <v xml:space="preserve"> </v>
      </c>
      <c r="F203" s="11"/>
      <c r="G203" s="11"/>
      <c r="H203" s="6"/>
      <c r="I203" s="6"/>
      <c r="J203" s="92" t="str">
        <f>IF(I203&gt;0,VLOOKUP(I203,ข้อมูลผู้ประกอบการ!$B$2:$K$1000,2,FALSE),IF(I203=0," "))</f>
        <v xml:space="preserve"> </v>
      </c>
      <c r="K203" s="6"/>
      <c r="L203" s="92" t="str">
        <f>IF(K203&gt;0,VLOOKUP(K203,ชนิดแสตมป์!$A$3:$D$1000,2,FALSE),IF(K203=0," "))</f>
        <v xml:space="preserve"> </v>
      </c>
      <c r="M203" s="6"/>
      <c r="N203" s="96" t="str">
        <f t="shared" si="22"/>
        <v xml:space="preserve"> </v>
      </c>
      <c r="O203" s="16"/>
      <c r="P203" s="99" t="str">
        <f t="shared" si="23"/>
        <v xml:space="preserve"> </v>
      </c>
      <c r="Q203" s="72">
        <v>0</v>
      </c>
      <c r="R203" s="72"/>
      <c r="S203" s="4"/>
      <c r="T203" s="4"/>
      <c r="U203" s="4"/>
      <c r="V203" s="4"/>
      <c r="W203" s="4"/>
      <c r="X203" s="4"/>
      <c r="Y203" s="4"/>
      <c r="Z203" s="4"/>
      <c r="AA203" s="4"/>
    </row>
    <row r="204" spans="1:27">
      <c r="A204" s="6">
        <v>199</v>
      </c>
      <c r="B204" s="46" t="str">
        <f t="shared" si="18"/>
        <v/>
      </c>
      <c r="C204" s="21" t="str">
        <f t="shared" si="19"/>
        <v xml:space="preserve"> </v>
      </c>
      <c r="D204" s="21" t="str">
        <f t="shared" si="20"/>
        <v/>
      </c>
      <c r="E204" s="21" t="str">
        <f t="shared" si="21"/>
        <v xml:space="preserve"> </v>
      </c>
      <c r="F204" s="11"/>
      <c r="G204" s="11"/>
      <c r="H204" s="6"/>
      <c r="I204" s="6"/>
      <c r="J204" s="92" t="str">
        <f>IF(I204&gt;0,VLOOKUP(I204,ข้อมูลผู้ประกอบการ!$B$2:$K$1000,2,FALSE),IF(I204=0," "))</f>
        <v xml:space="preserve"> </v>
      </c>
      <c r="K204" s="6"/>
      <c r="L204" s="92" t="str">
        <f>IF(K204&gt;0,VLOOKUP(K204,ชนิดแสตมป์!$A$3:$D$1000,2,FALSE),IF(K204=0," "))</f>
        <v xml:space="preserve"> </v>
      </c>
      <c r="M204" s="6"/>
      <c r="N204" s="96" t="str">
        <f t="shared" si="22"/>
        <v xml:space="preserve"> </v>
      </c>
      <c r="O204" s="16"/>
      <c r="P204" s="99" t="str">
        <f t="shared" si="23"/>
        <v xml:space="preserve"> </v>
      </c>
      <c r="Q204" s="72">
        <v>0</v>
      </c>
      <c r="R204" s="72"/>
      <c r="S204" s="4"/>
      <c r="T204" s="4"/>
      <c r="U204" s="4"/>
      <c r="V204" s="4"/>
      <c r="W204" s="4"/>
      <c r="X204" s="4"/>
      <c r="Y204" s="4"/>
      <c r="Z204" s="4"/>
      <c r="AA204" s="4"/>
    </row>
    <row r="205" spans="1:27">
      <c r="A205" s="6">
        <v>200</v>
      </c>
      <c r="B205" s="46" t="str">
        <f t="shared" si="18"/>
        <v/>
      </c>
      <c r="C205" s="21" t="str">
        <f t="shared" si="19"/>
        <v xml:space="preserve"> </v>
      </c>
      <c r="D205" s="21" t="str">
        <f t="shared" si="20"/>
        <v/>
      </c>
      <c r="E205" s="21" t="str">
        <f t="shared" si="21"/>
        <v xml:space="preserve"> </v>
      </c>
      <c r="F205" s="11"/>
      <c r="G205" s="11"/>
      <c r="H205" s="6"/>
      <c r="I205" s="6"/>
      <c r="J205" s="92" t="str">
        <f>IF(I205&gt;0,VLOOKUP(I205,ข้อมูลผู้ประกอบการ!$B$2:$K$1000,2,FALSE),IF(I205=0," "))</f>
        <v xml:space="preserve"> </v>
      </c>
      <c r="K205" s="6"/>
      <c r="L205" s="92" t="str">
        <f>IF(K205&gt;0,VLOOKUP(K205,ชนิดแสตมป์!$A$3:$D$1000,2,FALSE),IF(K205=0," "))</f>
        <v xml:space="preserve"> </v>
      </c>
      <c r="M205" s="6"/>
      <c r="N205" s="96" t="str">
        <f t="shared" si="22"/>
        <v xml:space="preserve"> </v>
      </c>
      <c r="O205" s="16"/>
      <c r="P205" s="99" t="str">
        <f t="shared" si="23"/>
        <v xml:space="preserve"> </v>
      </c>
      <c r="Q205" s="72">
        <v>0</v>
      </c>
      <c r="R205" s="72"/>
      <c r="S205" s="4"/>
      <c r="T205" s="4"/>
      <c r="U205" s="4"/>
      <c r="V205" s="4"/>
      <c r="W205" s="4"/>
      <c r="X205" s="4"/>
      <c r="Y205" s="4"/>
      <c r="Z205" s="4"/>
      <c r="AA205" s="4"/>
    </row>
    <row r="206" spans="1:27">
      <c r="A206" s="6">
        <v>201</v>
      </c>
      <c r="B206" s="46" t="str">
        <f t="shared" si="18"/>
        <v/>
      </c>
      <c r="C206" s="21" t="str">
        <f t="shared" si="19"/>
        <v xml:space="preserve"> </v>
      </c>
      <c r="D206" s="21" t="str">
        <f t="shared" si="20"/>
        <v/>
      </c>
      <c r="E206" s="21" t="str">
        <f t="shared" si="21"/>
        <v xml:space="preserve"> </v>
      </c>
      <c r="F206" s="11"/>
      <c r="G206" s="11"/>
      <c r="H206" s="6"/>
      <c r="I206" s="6"/>
      <c r="J206" s="92" t="str">
        <f>IF(I206&gt;0,VLOOKUP(I206,ข้อมูลผู้ประกอบการ!$B$2:$K$1000,2,FALSE),IF(I206=0," "))</f>
        <v xml:space="preserve"> </v>
      </c>
      <c r="K206" s="6"/>
      <c r="L206" s="92" t="str">
        <f>IF(K206&gt;0,VLOOKUP(K206,ชนิดแสตมป์!$A$3:$D$1000,2,FALSE),IF(K206=0," "))</f>
        <v xml:space="preserve"> </v>
      </c>
      <c r="M206" s="6"/>
      <c r="N206" s="96" t="str">
        <f t="shared" si="22"/>
        <v xml:space="preserve"> </v>
      </c>
      <c r="O206" s="16"/>
      <c r="P206" s="99" t="str">
        <f t="shared" si="23"/>
        <v xml:space="preserve"> </v>
      </c>
      <c r="Q206" s="72">
        <v>0</v>
      </c>
      <c r="R206" s="72"/>
      <c r="S206" s="4"/>
      <c r="T206" s="4"/>
      <c r="U206" s="4"/>
      <c r="V206" s="4"/>
      <c r="W206" s="4"/>
      <c r="X206" s="4"/>
      <c r="Y206" s="4"/>
      <c r="Z206" s="4"/>
      <c r="AA206" s="4"/>
    </row>
    <row r="207" spans="1:27">
      <c r="A207" s="6">
        <v>202</v>
      </c>
      <c r="B207" s="46" t="str">
        <f t="shared" si="18"/>
        <v/>
      </c>
      <c r="C207" s="21" t="str">
        <f t="shared" si="19"/>
        <v xml:space="preserve"> </v>
      </c>
      <c r="D207" s="21" t="str">
        <f t="shared" si="20"/>
        <v/>
      </c>
      <c r="E207" s="21" t="str">
        <f t="shared" si="21"/>
        <v xml:space="preserve"> </v>
      </c>
      <c r="F207" s="11"/>
      <c r="G207" s="11"/>
      <c r="H207" s="6"/>
      <c r="I207" s="6"/>
      <c r="J207" s="92" t="str">
        <f>IF(I207&gt;0,VLOOKUP(I207,ข้อมูลผู้ประกอบการ!$B$2:$K$1000,2,FALSE),IF(I207=0," "))</f>
        <v xml:space="preserve"> </v>
      </c>
      <c r="K207" s="6"/>
      <c r="L207" s="92" t="str">
        <f>IF(K207&gt;0,VLOOKUP(K207,ชนิดแสตมป์!$A$3:$D$1000,2,FALSE),IF(K207=0," "))</f>
        <v xml:space="preserve"> </v>
      </c>
      <c r="M207" s="6"/>
      <c r="N207" s="96" t="str">
        <f t="shared" si="22"/>
        <v xml:space="preserve"> </v>
      </c>
      <c r="O207" s="16"/>
      <c r="P207" s="99" t="str">
        <f t="shared" si="23"/>
        <v xml:space="preserve"> </v>
      </c>
      <c r="Q207" s="72">
        <v>0</v>
      </c>
      <c r="R207" s="72"/>
      <c r="S207" s="4"/>
      <c r="T207" s="4"/>
      <c r="U207" s="4"/>
      <c r="V207" s="4"/>
      <c r="W207" s="4"/>
      <c r="X207" s="4"/>
      <c r="Y207" s="4"/>
      <c r="Z207" s="4"/>
      <c r="AA207" s="4"/>
    </row>
    <row r="208" spans="1:27">
      <c r="A208" s="6">
        <v>203</v>
      </c>
      <c r="B208" s="46" t="str">
        <f t="shared" si="18"/>
        <v/>
      </c>
      <c r="C208" s="21" t="str">
        <f t="shared" si="19"/>
        <v xml:space="preserve"> </v>
      </c>
      <c r="D208" s="21" t="str">
        <f t="shared" si="20"/>
        <v/>
      </c>
      <c r="E208" s="21" t="str">
        <f t="shared" si="21"/>
        <v xml:space="preserve"> </v>
      </c>
      <c r="F208" s="11"/>
      <c r="G208" s="11"/>
      <c r="H208" s="6"/>
      <c r="I208" s="6"/>
      <c r="J208" s="92" t="str">
        <f>IF(I208&gt;0,VLOOKUP(I208,ข้อมูลผู้ประกอบการ!$B$2:$K$1000,2,FALSE),IF(I208=0," "))</f>
        <v xml:space="preserve"> </v>
      </c>
      <c r="K208" s="6"/>
      <c r="L208" s="92" t="str">
        <f>IF(K208&gt;0,VLOOKUP(K208,ชนิดแสตมป์!$A$3:$D$1000,2,FALSE),IF(K208=0," "))</f>
        <v xml:space="preserve"> </v>
      </c>
      <c r="M208" s="6"/>
      <c r="N208" s="96" t="str">
        <f t="shared" si="22"/>
        <v xml:space="preserve"> </v>
      </c>
      <c r="O208" s="16"/>
      <c r="P208" s="99" t="str">
        <f t="shared" si="23"/>
        <v xml:space="preserve"> </v>
      </c>
      <c r="Q208" s="72">
        <v>0</v>
      </c>
      <c r="R208" s="72"/>
      <c r="S208" s="4"/>
      <c r="T208" s="4"/>
      <c r="U208" s="4"/>
      <c r="V208" s="4"/>
      <c r="W208" s="4"/>
      <c r="X208" s="4"/>
      <c r="Y208" s="4"/>
      <c r="Z208" s="4"/>
      <c r="AA208" s="4"/>
    </row>
    <row r="209" spans="1:27">
      <c r="A209" s="6">
        <v>204</v>
      </c>
      <c r="B209" s="46" t="str">
        <f t="shared" si="18"/>
        <v/>
      </c>
      <c r="C209" s="21" t="str">
        <f t="shared" si="19"/>
        <v xml:space="preserve"> </v>
      </c>
      <c r="D209" s="21" t="str">
        <f t="shared" si="20"/>
        <v/>
      </c>
      <c r="E209" s="21" t="str">
        <f t="shared" si="21"/>
        <v xml:space="preserve"> </v>
      </c>
      <c r="F209" s="11"/>
      <c r="G209" s="11"/>
      <c r="H209" s="6"/>
      <c r="I209" s="6"/>
      <c r="J209" s="92" t="str">
        <f>IF(I209&gt;0,VLOOKUP(I209,ข้อมูลผู้ประกอบการ!$B$2:$K$1000,2,FALSE),IF(I209=0," "))</f>
        <v xml:space="preserve"> </v>
      </c>
      <c r="K209" s="6"/>
      <c r="L209" s="92" t="str">
        <f>IF(K209&gt;0,VLOOKUP(K209,ชนิดแสตมป์!$A$3:$D$1000,2,FALSE),IF(K209=0," "))</f>
        <v xml:space="preserve"> </v>
      </c>
      <c r="M209" s="6"/>
      <c r="N209" s="96" t="str">
        <f t="shared" si="22"/>
        <v xml:space="preserve"> </v>
      </c>
      <c r="O209" s="16"/>
      <c r="P209" s="99" t="str">
        <f t="shared" si="23"/>
        <v xml:space="preserve"> </v>
      </c>
      <c r="Q209" s="72">
        <v>0</v>
      </c>
      <c r="R209" s="72"/>
      <c r="S209" s="4"/>
      <c r="T209" s="4"/>
      <c r="U209" s="4"/>
      <c r="V209" s="4"/>
      <c r="W209" s="4"/>
      <c r="X209" s="4"/>
      <c r="Y209" s="4"/>
      <c r="Z209" s="4"/>
      <c r="AA209" s="4"/>
    </row>
    <row r="210" spans="1:27">
      <c r="A210" s="6">
        <v>205</v>
      </c>
      <c r="B210" s="46" t="str">
        <f t="shared" si="18"/>
        <v/>
      </c>
      <c r="C210" s="21" t="str">
        <f t="shared" si="19"/>
        <v xml:space="preserve"> </v>
      </c>
      <c r="D210" s="21" t="str">
        <f t="shared" si="20"/>
        <v/>
      </c>
      <c r="E210" s="21" t="str">
        <f t="shared" si="21"/>
        <v xml:space="preserve"> </v>
      </c>
      <c r="F210" s="11"/>
      <c r="G210" s="11"/>
      <c r="H210" s="6"/>
      <c r="I210" s="6"/>
      <c r="J210" s="92" t="str">
        <f>IF(I210&gt;0,VLOOKUP(I210,ข้อมูลผู้ประกอบการ!$B$2:$K$1000,2,FALSE),IF(I210=0," "))</f>
        <v xml:space="preserve"> </v>
      </c>
      <c r="K210" s="6"/>
      <c r="L210" s="92" t="str">
        <f>IF(K210&gt;0,VLOOKUP(K210,ชนิดแสตมป์!$A$3:$D$1000,2,FALSE),IF(K210=0," "))</f>
        <v xml:space="preserve"> </v>
      </c>
      <c r="M210" s="6"/>
      <c r="N210" s="96" t="str">
        <f t="shared" si="22"/>
        <v xml:space="preserve"> </v>
      </c>
      <c r="O210" s="16"/>
      <c r="P210" s="99" t="str">
        <f t="shared" si="23"/>
        <v xml:space="preserve"> </v>
      </c>
      <c r="Q210" s="72">
        <v>0</v>
      </c>
      <c r="R210" s="72"/>
      <c r="S210" s="4"/>
      <c r="T210" s="4"/>
      <c r="U210" s="4"/>
      <c r="V210" s="4"/>
      <c r="W210" s="4"/>
      <c r="X210" s="4"/>
      <c r="Y210" s="4"/>
      <c r="Z210" s="4"/>
      <c r="AA210" s="4"/>
    </row>
    <row r="211" spans="1:27">
      <c r="A211" s="6">
        <v>206</v>
      </c>
      <c r="B211" s="46" t="str">
        <f t="shared" si="18"/>
        <v/>
      </c>
      <c r="C211" s="21" t="str">
        <f t="shared" si="19"/>
        <v xml:space="preserve"> </v>
      </c>
      <c r="D211" s="21" t="str">
        <f t="shared" si="20"/>
        <v/>
      </c>
      <c r="E211" s="21" t="str">
        <f t="shared" si="21"/>
        <v xml:space="preserve"> </v>
      </c>
      <c r="F211" s="11"/>
      <c r="G211" s="11"/>
      <c r="H211" s="6"/>
      <c r="I211" s="6"/>
      <c r="J211" s="92" t="str">
        <f>IF(I211&gt;0,VLOOKUP(I211,ข้อมูลผู้ประกอบการ!$B$2:$K$1000,2,FALSE),IF(I211=0," "))</f>
        <v xml:space="preserve"> </v>
      </c>
      <c r="K211" s="6"/>
      <c r="L211" s="92" t="str">
        <f>IF(K211&gt;0,VLOOKUP(K211,ชนิดแสตมป์!$A$3:$D$1000,2,FALSE),IF(K211=0," "))</f>
        <v xml:space="preserve"> </v>
      </c>
      <c r="M211" s="6"/>
      <c r="N211" s="96" t="str">
        <f t="shared" si="22"/>
        <v xml:space="preserve"> </v>
      </c>
      <c r="O211" s="16"/>
      <c r="P211" s="99" t="str">
        <f t="shared" si="23"/>
        <v xml:space="preserve"> </v>
      </c>
      <c r="Q211" s="72">
        <v>0</v>
      </c>
      <c r="R211" s="72"/>
      <c r="S211" s="4"/>
      <c r="T211" s="4"/>
      <c r="U211" s="4"/>
      <c r="V211" s="4"/>
      <c r="W211" s="4"/>
      <c r="X211" s="4"/>
      <c r="Y211" s="4"/>
      <c r="Z211" s="4"/>
      <c r="AA211" s="4"/>
    </row>
    <row r="212" spans="1:27">
      <c r="A212" s="6">
        <v>207</v>
      </c>
      <c r="B212" s="46" t="str">
        <f t="shared" si="18"/>
        <v/>
      </c>
      <c r="C212" s="21" t="str">
        <f t="shared" si="19"/>
        <v xml:space="preserve"> </v>
      </c>
      <c r="D212" s="21" t="str">
        <f t="shared" si="20"/>
        <v/>
      </c>
      <c r="E212" s="21" t="str">
        <f t="shared" si="21"/>
        <v xml:space="preserve"> </v>
      </c>
      <c r="F212" s="11"/>
      <c r="G212" s="11"/>
      <c r="H212" s="6"/>
      <c r="I212" s="6"/>
      <c r="J212" s="92" t="str">
        <f>IF(I212&gt;0,VLOOKUP(I212,ข้อมูลผู้ประกอบการ!$B$2:$K$1000,2,FALSE),IF(I212=0," "))</f>
        <v xml:space="preserve"> </v>
      </c>
      <c r="K212" s="6"/>
      <c r="L212" s="92" t="str">
        <f>IF(K212&gt;0,VLOOKUP(K212,ชนิดแสตมป์!$A$3:$D$1000,2,FALSE),IF(K212=0," "))</f>
        <v xml:space="preserve"> </v>
      </c>
      <c r="M212" s="6"/>
      <c r="N212" s="96" t="str">
        <f t="shared" si="22"/>
        <v xml:space="preserve"> </v>
      </c>
      <c r="O212" s="16"/>
      <c r="P212" s="99" t="str">
        <f t="shared" si="23"/>
        <v xml:space="preserve"> </v>
      </c>
      <c r="Q212" s="72">
        <v>0</v>
      </c>
      <c r="R212" s="72"/>
      <c r="S212" s="4"/>
      <c r="T212" s="4"/>
      <c r="U212" s="4"/>
      <c r="V212" s="4"/>
      <c r="W212" s="4"/>
      <c r="X212" s="4"/>
      <c r="Y212" s="4"/>
      <c r="Z212" s="4"/>
      <c r="AA212" s="4"/>
    </row>
    <row r="213" spans="1:27">
      <c r="A213" s="6">
        <v>208</v>
      </c>
      <c r="B213" s="46" t="str">
        <f t="shared" si="18"/>
        <v/>
      </c>
      <c r="C213" s="21" t="str">
        <f t="shared" si="19"/>
        <v xml:space="preserve"> </v>
      </c>
      <c r="D213" s="21" t="str">
        <f t="shared" si="20"/>
        <v/>
      </c>
      <c r="E213" s="21" t="str">
        <f t="shared" si="21"/>
        <v xml:space="preserve"> </v>
      </c>
      <c r="F213" s="11"/>
      <c r="G213" s="11"/>
      <c r="H213" s="6"/>
      <c r="I213" s="6"/>
      <c r="J213" s="92" t="str">
        <f>IF(I213&gt;0,VLOOKUP(I213,ข้อมูลผู้ประกอบการ!$B$2:$K$1000,2,FALSE),IF(I213=0," "))</f>
        <v xml:space="preserve"> </v>
      </c>
      <c r="K213" s="6"/>
      <c r="L213" s="92" t="str">
        <f>IF(K213&gt;0,VLOOKUP(K213,ชนิดแสตมป์!$A$3:$D$1000,2,FALSE),IF(K213=0," "))</f>
        <v xml:space="preserve"> </v>
      </c>
      <c r="M213" s="6"/>
      <c r="N213" s="96" t="str">
        <f t="shared" si="22"/>
        <v xml:space="preserve"> </v>
      </c>
      <c r="O213" s="16"/>
      <c r="P213" s="99" t="str">
        <f t="shared" si="23"/>
        <v xml:space="preserve"> </v>
      </c>
      <c r="Q213" s="72">
        <v>0</v>
      </c>
      <c r="R213" s="72"/>
      <c r="S213" s="4"/>
      <c r="T213" s="4"/>
      <c r="U213" s="4"/>
      <c r="V213" s="4"/>
      <c r="W213" s="4"/>
      <c r="X213" s="4"/>
      <c r="Y213" s="4"/>
      <c r="Z213" s="4"/>
      <c r="AA213" s="4"/>
    </row>
    <row r="214" spans="1:27">
      <c r="A214" s="6">
        <v>209</v>
      </c>
      <c r="B214" s="46" t="str">
        <f t="shared" si="18"/>
        <v/>
      </c>
      <c r="C214" s="21" t="str">
        <f t="shared" si="19"/>
        <v xml:space="preserve"> </v>
      </c>
      <c r="D214" s="21" t="str">
        <f t="shared" si="20"/>
        <v/>
      </c>
      <c r="E214" s="21" t="str">
        <f t="shared" si="21"/>
        <v xml:space="preserve"> </v>
      </c>
      <c r="F214" s="11"/>
      <c r="G214" s="11"/>
      <c r="H214" s="6"/>
      <c r="I214" s="6"/>
      <c r="J214" s="92" t="str">
        <f>IF(I214&gt;0,VLOOKUP(I214,ข้อมูลผู้ประกอบการ!$B$2:$K$1000,2,FALSE),IF(I214=0," "))</f>
        <v xml:space="preserve"> </v>
      </c>
      <c r="K214" s="6"/>
      <c r="L214" s="92" t="str">
        <f>IF(K214&gt;0,VLOOKUP(K214,ชนิดแสตมป์!$A$3:$D$1000,2,FALSE),IF(K214=0," "))</f>
        <v xml:space="preserve"> </v>
      </c>
      <c r="M214" s="6"/>
      <c r="N214" s="96" t="str">
        <f t="shared" si="22"/>
        <v xml:space="preserve"> </v>
      </c>
      <c r="O214" s="16"/>
      <c r="P214" s="99" t="str">
        <f t="shared" si="23"/>
        <v xml:space="preserve"> </v>
      </c>
      <c r="Q214" s="72">
        <v>0</v>
      </c>
      <c r="R214" s="72"/>
      <c r="S214" s="4"/>
      <c r="T214" s="4"/>
      <c r="U214" s="4"/>
      <c r="V214" s="4"/>
      <c r="W214" s="4"/>
      <c r="X214" s="4"/>
      <c r="Y214" s="4"/>
      <c r="Z214" s="4"/>
      <c r="AA214" s="4"/>
    </row>
    <row r="215" spans="1:27">
      <c r="A215" s="6">
        <v>210</v>
      </c>
      <c r="B215" s="46" t="str">
        <f t="shared" si="18"/>
        <v/>
      </c>
      <c r="C215" s="21" t="str">
        <f t="shared" si="19"/>
        <v xml:space="preserve"> </v>
      </c>
      <c r="D215" s="21" t="str">
        <f t="shared" si="20"/>
        <v/>
      </c>
      <c r="E215" s="21" t="str">
        <f t="shared" si="21"/>
        <v xml:space="preserve"> </v>
      </c>
      <c r="F215" s="11"/>
      <c r="G215" s="11"/>
      <c r="H215" s="6"/>
      <c r="I215" s="6"/>
      <c r="J215" s="92" t="str">
        <f>IF(I215&gt;0,VLOOKUP(I215,ข้อมูลผู้ประกอบการ!$B$2:$K$1000,2,FALSE),IF(I215=0," "))</f>
        <v xml:space="preserve"> </v>
      </c>
      <c r="K215" s="6"/>
      <c r="L215" s="92" t="str">
        <f>IF(K215&gt;0,VLOOKUP(K215,ชนิดแสตมป์!$A$3:$D$1000,2,FALSE),IF(K215=0," "))</f>
        <v xml:space="preserve"> </v>
      </c>
      <c r="M215" s="6"/>
      <c r="N215" s="96" t="str">
        <f t="shared" si="22"/>
        <v xml:space="preserve"> </v>
      </c>
      <c r="O215" s="16"/>
      <c r="P215" s="99" t="str">
        <f t="shared" si="23"/>
        <v xml:space="preserve"> </v>
      </c>
      <c r="Q215" s="72">
        <v>0</v>
      </c>
      <c r="R215" s="72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21" hidden="1" customHeight="1">
      <c r="A216" s="6">
        <v>211</v>
      </c>
      <c r="B216" s="46" t="str">
        <f t="shared" si="18"/>
        <v/>
      </c>
      <c r="C216" s="21" t="str">
        <f t="shared" si="19"/>
        <v xml:space="preserve"> </v>
      </c>
      <c r="D216" s="21" t="str">
        <f t="shared" si="20"/>
        <v/>
      </c>
      <c r="E216" s="21" t="str">
        <f t="shared" si="21"/>
        <v xml:space="preserve"> </v>
      </c>
      <c r="F216" s="11"/>
      <c r="G216" s="11"/>
      <c r="H216" s="6"/>
      <c r="I216" s="6"/>
      <c r="J216" s="92" t="str">
        <f>IF(I216&gt;0,VLOOKUP(I216,ข้อมูลผู้ประกอบการ!$B$2:$K$1000,2,FALSE),IF(I216=0," "))</f>
        <v xml:space="preserve"> </v>
      </c>
      <c r="K216" s="6"/>
      <c r="L216" s="92" t="str">
        <f>IF(K216&gt;0,VLOOKUP(K216,ชนิดแสตมป์!$A$3:$D$1000,2,FALSE),IF(K216=0," "))</f>
        <v xml:space="preserve"> </v>
      </c>
      <c r="M216" s="6"/>
      <c r="N216" s="96" t="str">
        <f t="shared" si="22"/>
        <v xml:space="preserve"> </v>
      </c>
      <c r="O216" s="16"/>
      <c r="P216" s="99" t="str">
        <f t="shared" si="23"/>
        <v xml:space="preserve"> </v>
      </c>
      <c r="Q216" s="72">
        <v>0</v>
      </c>
      <c r="R216" s="72"/>
      <c r="S216" s="4"/>
      <c r="T216" s="4"/>
      <c r="U216" s="4"/>
      <c r="V216" s="4"/>
      <c r="W216" s="4"/>
      <c r="X216" s="4"/>
      <c r="Y216" s="4"/>
      <c r="Z216" s="4"/>
      <c r="AA216" s="4"/>
    </row>
    <row r="217" spans="1:27">
      <c r="A217" s="6">
        <v>212</v>
      </c>
      <c r="B217" s="46" t="str">
        <f t="shared" si="18"/>
        <v/>
      </c>
      <c r="C217" s="21" t="str">
        <f t="shared" si="19"/>
        <v xml:space="preserve"> </v>
      </c>
      <c r="D217" s="21" t="str">
        <f t="shared" si="20"/>
        <v/>
      </c>
      <c r="E217" s="21" t="str">
        <f t="shared" si="21"/>
        <v xml:space="preserve"> </v>
      </c>
      <c r="F217" s="11"/>
      <c r="G217" s="11"/>
      <c r="H217" s="6"/>
      <c r="I217" s="6"/>
      <c r="J217" s="92" t="str">
        <f>IF(I217&gt;0,VLOOKUP(I217,ข้อมูลผู้ประกอบการ!$B$2:$K$1000,2,FALSE),IF(I217=0," "))</f>
        <v xml:space="preserve"> </v>
      </c>
      <c r="K217" s="6"/>
      <c r="L217" s="92" t="str">
        <f>IF(K217&gt;0,VLOOKUP(K217,ชนิดแสตมป์!$A$3:$D$1000,2,FALSE),IF(K217=0," "))</f>
        <v xml:space="preserve"> </v>
      </c>
      <c r="M217" s="6"/>
      <c r="N217" s="96" t="str">
        <f t="shared" si="22"/>
        <v xml:space="preserve"> </v>
      </c>
      <c r="O217" s="16"/>
      <c r="P217" s="99" t="str">
        <f t="shared" si="23"/>
        <v xml:space="preserve"> </v>
      </c>
      <c r="Q217" s="72">
        <v>0</v>
      </c>
      <c r="R217" s="72"/>
      <c r="S217" s="4"/>
      <c r="T217" s="4"/>
      <c r="U217" s="4"/>
      <c r="V217" s="4"/>
      <c r="W217" s="4"/>
      <c r="X217" s="4"/>
      <c r="Y217" s="4"/>
      <c r="Z217" s="4"/>
      <c r="AA217" s="4"/>
    </row>
    <row r="218" spans="1:27">
      <c r="A218" s="6">
        <v>213</v>
      </c>
      <c r="B218" s="46" t="str">
        <f t="shared" si="18"/>
        <v/>
      </c>
      <c r="C218" s="21" t="str">
        <f t="shared" si="19"/>
        <v xml:space="preserve"> </v>
      </c>
      <c r="D218" s="21" t="str">
        <f t="shared" si="20"/>
        <v/>
      </c>
      <c r="E218" s="21" t="str">
        <f t="shared" si="21"/>
        <v xml:space="preserve"> </v>
      </c>
      <c r="F218" s="11"/>
      <c r="G218" s="11"/>
      <c r="H218" s="6"/>
      <c r="I218" s="6"/>
      <c r="J218" s="92" t="str">
        <f>IF(I218&gt;0,VLOOKUP(I218,ข้อมูลผู้ประกอบการ!$B$2:$K$1000,2,FALSE),IF(I218=0," "))</f>
        <v xml:space="preserve"> </v>
      </c>
      <c r="K218" s="6"/>
      <c r="L218" s="92" t="str">
        <f>IF(K218&gt;0,VLOOKUP(K218,ชนิดแสตมป์!$A$3:$D$1000,2,FALSE),IF(K218=0," "))</f>
        <v xml:space="preserve"> </v>
      </c>
      <c r="M218" s="6"/>
      <c r="N218" s="96" t="str">
        <f t="shared" si="22"/>
        <v xml:space="preserve"> </v>
      </c>
      <c r="O218" s="16"/>
      <c r="P218" s="99" t="str">
        <f t="shared" si="23"/>
        <v xml:space="preserve"> </v>
      </c>
      <c r="Q218" s="72">
        <v>0</v>
      </c>
      <c r="R218" s="72"/>
      <c r="S218" s="4"/>
      <c r="T218" s="4"/>
      <c r="U218" s="4"/>
      <c r="V218" s="4"/>
      <c r="W218" s="4"/>
      <c r="X218" s="4"/>
      <c r="Y218" s="4"/>
      <c r="Z218" s="4"/>
      <c r="AA218" s="4"/>
    </row>
    <row r="219" spans="1:27">
      <c r="A219" s="6">
        <v>214</v>
      </c>
      <c r="B219" s="46" t="str">
        <f t="shared" si="18"/>
        <v/>
      </c>
      <c r="C219" s="21" t="str">
        <f t="shared" si="19"/>
        <v xml:space="preserve"> </v>
      </c>
      <c r="D219" s="21" t="str">
        <f t="shared" si="20"/>
        <v/>
      </c>
      <c r="E219" s="21" t="str">
        <f t="shared" si="21"/>
        <v xml:space="preserve"> </v>
      </c>
      <c r="F219" s="11"/>
      <c r="G219" s="11"/>
      <c r="H219" s="6"/>
      <c r="I219" s="6"/>
      <c r="J219" s="92" t="str">
        <f>IF(I219&gt;0,VLOOKUP(I219,ข้อมูลผู้ประกอบการ!$B$2:$K$1000,2,FALSE),IF(I219=0," "))</f>
        <v xml:space="preserve"> </v>
      </c>
      <c r="K219" s="6"/>
      <c r="L219" s="92" t="str">
        <f>IF(K219&gt;0,VLOOKUP(K219,ชนิดแสตมป์!$A$3:$D$1000,2,FALSE),IF(K219=0," "))</f>
        <v xml:space="preserve"> </v>
      </c>
      <c r="M219" s="6"/>
      <c r="N219" s="96" t="str">
        <f t="shared" si="22"/>
        <v xml:space="preserve"> </v>
      </c>
      <c r="O219" s="16"/>
      <c r="P219" s="99" t="str">
        <f t="shared" si="23"/>
        <v xml:space="preserve"> </v>
      </c>
      <c r="Q219" s="72">
        <v>0</v>
      </c>
      <c r="R219" s="72"/>
      <c r="S219" s="4"/>
      <c r="T219" s="4"/>
      <c r="U219" s="4"/>
      <c r="V219" s="4"/>
      <c r="W219" s="4"/>
      <c r="X219" s="4"/>
      <c r="Y219" s="4"/>
      <c r="Z219" s="4"/>
      <c r="AA219" s="4"/>
    </row>
    <row r="220" spans="1:27">
      <c r="A220" s="6">
        <v>215</v>
      </c>
      <c r="B220" s="46" t="str">
        <f t="shared" si="18"/>
        <v/>
      </c>
      <c r="C220" s="21" t="str">
        <f t="shared" si="19"/>
        <v xml:space="preserve"> </v>
      </c>
      <c r="D220" s="21" t="str">
        <f t="shared" si="20"/>
        <v/>
      </c>
      <c r="E220" s="21" t="str">
        <f t="shared" si="21"/>
        <v xml:space="preserve"> </v>
      </c>
      <c r="F220" s="11"/>
      <c r="G220" s="11"/>
      <c r="H220" s="6"/>
      <c r="I220" s="6"/>
      <c r="J220" s="92" t="str">
        <f>IF(I220&gt;0,VLOOKUP(I220,ข้อมูลผู้ประกอบการ!$B$2:$K$1000,2,FALSE),IF(I220=0," "))</f>
        <v xml:space="preserve"> </v>
      </c>
      <c r="K220" s="6"/>
      <c r="L220" s="92" t="str">
        <f>IF(K220&gt;0,VLOOKUP(K220,ชนิดแสตมป์!$A$3:$D$1000,2,FALSE),IF(K220=0," "))</f>
        <v xml:space="preserve"> </v>
      </c>
      <c r="M220" s="6"/>
      <c r="N220" s="96" t="str">
        <f t="shared" si="22"/>
        <v xml:space="preserve"> </v>
      </c>
      <c r="O220" s="16"/>
      <c r="P220" s="99" t="str">
        <f t="shared" si="23"/>
        <v xml:space="preserve"> </v>
      </c>
      <c r="Q220" s="72">
        <v>0</v>
      </c>
      <c r="R220" s="72"/>
      <c r="S220" s="4"/>
      <c r="T220" s="4"/>
      <c r="U220" s="4"/>
      <c r="V220" s="4"/>
      <c r="W220" s="4"/>
      <c r="X220" s="4"/>
      <c r="Y220" s="4"/>
      <c r="Z220" s="4"/>
      <c r="AA220" s="4"/>
    </row>
    <row r="221" spans="1:27">
      <c r="A221" s="6">
        <v>216</v>
      </c>
      <c r="B221" s="46" t="str">
        <f t="shared" si="18"/>
        <v/>
      </c>
      <c r="C221" s="21" t="str">
        <f t="shared" si="19"/>
        <v xml:space="preserve"> </v>
      </c>
      <c r="D221" s="21" t="str">
        <f t="shared" si="20"/>
        <v/>
      </c>
      <c r="E221" s="21" t="str">
        <f t="shared" si="21"/>
        <v xml:space="preserve"> </v>
      </c>
      <c r="F221" s="11"/>
      <c r="G221" s="11"/>
      <c r="H221" s="6"/>
      <c r="I221" s="6"/>
      <c r="J221" s="92" t="str">
        <f>IF(I221&gt;0,VLOOKUP(I221,ข้อมูลผู้ประกอบการ!$B$2:$K$1000,2,FALSE),IF(I221=0," "))</f>
        <v xml:space="preserve"> </v>
      </c>
      <c r="K221" s="6"/>
      <c r="L221" s="92" t="str">
        <f>IF(K221&gt;0,VLOOKUP(K221,ชนิดแสตมป์!$A$3:$D$1000,2,FALSE),IF(K221=0," "))</f>
        <v xml:space="preserve"> </v>
      </c>
      <c r="M221" s="6"/>
      <c r="N221" s="96" t="str">
        <f t="shared" si="22"/>
        <v xml:space="preserve"> </v>
      </c>
      <c r="O221" s="16"/>
      <c r="P221" s="99" t="str">
        <f t="shared" si="23"/>
        <v xml:space="preserve"> </v>
      </c>
      <c r="Q221" s="72">
        <v>0</v>
      </c>
      <c r="R221" s="72"/>
      <c r="S221" s="4"/>
      <c r="T221" s="4"/>
      <c r="U221" s="4"/>
      <c r="V221" s="4"/>
      <c r="W221" s="4"/>
      <c r="X221" s="4"/>
      <c r="Y221" s="4"/>
      <c r="Z221" s="4"/>
      <c r="AA221" s="4"/>
    </row>
    <row r="222" spans="1:27">
      <c r="A222" s="6">
        <v>217</v>
      </c>
      <c r="B222" s="46" t="str">
        <f t="shared" si="18"/>
        <v/>
      </c>
      <c r="C222" s="21" t="str">
        <f t="shared" si="19"/>
        <v xml:space="preserve"> </v>
      </c>
      <c r="D222" s="21" t="str">
        <f t="shared" si="20"/>
        <v/>
      </c>
      <c r="E222" s="21" t="str">
        <f t="shared" si="21"/>
        <v xml:space="preserve"> </v>
      </c>
      <c r="F222" s="11"/>
      <c r="G222" s="11"/>
      <c r="H222" s="6"/>
      <c r="I222" s="6"/>
      <c r="J222" s="92" t="str">
        <f>IF(I222&gt;0,VLOOKUP(I222,ข้อมูลผู้ประกอบการ!$B$2:$K$1000,2,FALSE),IF(I222=0," "))</f>
        <v xml:space="preserve"> </v>
      </c>
      <c r="K222" s="6"/>
      <c r="L222" s="92" t="str">
        <f>IF(K222&gt;0,VLOOKUP(K222,ชนิดแสตมป์!$A$3:$D$1000,2,FALSE),IF(K222=0," "))</f>
        <v xml:space="preserve"> </v>
      </c>
      <c r="M222" s="6"/>
      <c r="N222" s="96" t="str">
        <f t="shared" si="22"/>
        <v xml:space="preserve"> </v>
      </c>
      <c r="O222" s="16"/>
      <c r="P222" s="99" t="str">
        <f t="shared" si="23"/>
        <v xml:space="preserve"> </v>
      </c>
      <c r="Q222" s="72">
        <v>0</v>
      </c>
      <c r="R222" s="72"/>
      <c r="S222" s="4"/>
      <c r="T222" s="4"/>
      <c r="U222" s="4"/>
      <c r="V222" s="4"/>
      <c r="W222" s="4"/>
      <c r="X222" s="4"/>
      <c r="Y222" s="4"/>
      <c r="Z222" s="4"/>
      <c r="AA222" s="4"/>
    </row>
    <row r="223" spans="1:27">
      <c r="A223" s="6">
        <v>218</v>
      </c>
      <c r="B223" s="46" t="str">
        <f t="shared" si="18"/>
        <v/>
      </c>
      <c r="C223" s="21" t="str">
        <f t="shared" si="19"/>
        <v xml:space="preserve"> </v>
      </c>
      <c r="D223" s="21" t="str">
        <f t="shared" si="20"/>
        <v/>
      </c>
      <c r="E223" s="21" t="str">
        <f t="shared" si="21"/>
        <v xml:space="preserve"> </v>
      </c>
      <c r="F223" s="11"/>
      <c r="G223" s="11"/>
      <c r="H223" s="6"/>
      <c r="I223" s="6"/>
      <c r="J223" s="92" t="str">
        <f>IF(I223&gt;0,VLOOKUP(I223,ข้อมูลผู้ประกอบการ!$B$2:$K$1000,2,FALSE),IF(I223=0," "))</f>
        <v xml:space="preserve"> </v>
      </c>
      <c r="K223" s="6"/>
      <c r="L223" s="92" t="str">
        <f>IF(K223&gt;0,VLOOKUP(K223,ชนิดแสตมป์!$A$3:$D$1000,2,FALSE),IF(K223=0," "))</f>
        <v xml:space="preserve"> </v>
      </c>
      <c r="M223" s="6"/>
      <c r="N223" s="96" t="str">
        <f t="shared" si="22"/>
        <v xml:space="preserve"> </v>
      </c>
      <c r="O223" s="16"/>
      <c r="P223" s="99" t="str">
        <f t="shared" si="23"/>
        <v xml:space="preserve"> </v>
      </c>
      <c r="Q223" s="72">
        <v>0</v>
      </c>
      <c r="R223" s="72"/>
      <c r="S223" s="4"/>
      <c r="T223" s="4"/>
      <c r="U223" s="4"/>
      <c r="V223" s="4"/>
      <c r="W223" s="4"/>
      <c r="X223" s="4"/>
      <c r="Y223" s="4"/>
      <c r="Z223" s="4"/>
      <c r="AA223" s="4"/>
    </row>
    <row r="224" spans="1:27">
      <c r="A224" s="6">
        <v>219</v>
      </c>
      <c r="B224" s="46" t="str">
        <f t="shared" si="18"/>
        <v/>
      </c>
      <c r="C224" s="21" t="str">
        <f t="shared" si="19"/>
        <v xml:space="preserve"> </v>
      </c>
      <c r="D224" s="21" t="str">
        <f t="shared" si="20"/>
        <v/>
      </c>
      <c r="E224" s="21" t="str">
        <f t="shared" si="21"/>
        <v xml:space="preserve"> </v>
      </c>
      <c r="F224" s="11"/>
      <c r="G224" s="11"/>
      <c r="H224" s="6"/>
      <c r="I224" s="6"/>
      <c r="J224" s="92" t="str">
        <f>IF(I224&gt;0,VLOOKUP(I224,ข้อมูลผู้ประกอบการ!$B$2:$K$1000,2,FALSE),IF(I224=0," "))</f>
        <v xml:space="preserve"> </v>
      </c>
      <c r="K224" s="6"/>
      <c r="L224" s="92" t="str">
        <f>IF(K224&gt;0,VLOOKUP(K224,ชนิดแสตมป์!$A$3:$D$1000,2,FALSE),IF(K224=0," "))</f>
        <v xml:space="preserve"> </v>
      </c>
      <c r="M224" s="6"/>
      <c r="N224" s="96" t="str">
        <f t="shared" si="22"/>
        <v xml:space="preserve"> </v>
      </c>
      <c r="O224" s="16"/>
      <c r="P224" s="99" t="str">
        <f t="shared" si="23"/>
        <v xml:space="preserve"> </v>
      </c>
      <c r="Q224" s="72">
        <v>0</v>
      </c>
      <c r="R224" s="72"/>
      <c r="S224" s="4"/>
      <c r="T224" s="4"/>
      <c r="U224" s="4"/>
      <c r="V224" s="4"/>
      <c r="W224" s="4"/>
      <c r="X224" s="4"/>
      <c r="Y224" s="4"/>
      <c r="Z224" s="4"/>
      <c r="AA224" s="4"/>
    </row>
    <row r="225" spans="1:27">
      <c r="A225" s="6">
        <v>220</v>
      </c>
      <c r="B225" s="46" t="str">
        <f t="shared" si="18"/>
        <v/>
      </c>
      <c r="C225" s="21" t="str">
        <f t="shared" si="19"/>
        <v xml:space="preserve"> </v>
      </c>
      <c r="D225" s="21" t="str">
        <f t="shared" si="20"/>
        <v/>
      </c>
      <c r="E225" s="21" t="str">
        <f t="shared" si="21"/>
        <v xml:space="preserve"> </v>
      </c>
      <c r="F225" s="11"/>
      <c r="G225" s="11"/>
      <c r="H225" s="6"/>
      <c r="I225" s="6"/>
      <c r="J225" s="92" t="str">
        <f>IF(I225&gt;0,VLOOKUP(I225,ข้อมูลผู้ประกอบการ!$B$2:$K$1000,2,FALSE),IF(I225=0," "))</f>
        <v xml:space="preserve"> </v>
      </c>
      <c r="K225" s="6"/>
      <c r="L225" s="92" t="str">
        <f>IF(K225&gt;0,VLOOKUP(K225,ชนิดแสตมป์!$A$3:$D$1000,2,FALSE),IF(K225=0," "))</f>
        <v xml:space="preserve"> </v>
      </c>
      <c r="M225" s="6"/>
      <c r="N225" s="96" t="str">
        <f t="shared" si="22"/>
        <v xml:space="preserve"> </v>
      </c>
      <c r="O225" s="16"/>
      <c r="P225" s="99" t="str">
        <f t="shared" si="23"/>
        <v xml:space="preserve"> </v>
      </c>
      <c r="Q225" s="72">
        <v>0</v>
      </c>
      <c r="R225" s="72"/>
      <c r="S225" s="4"/>
      <c r="T225" s="4"/>
      <c r="U225" s="4"/>
      <c r="V225" s="4"/>
      <c r="W225" s="4"/>
      <c r="X225" s="4"/>
      <c r="Y225" s="4"/>
      <c r="Z225" s="4"/>
      <c r="AA225" s="4"/>
    </row>
    <row r="226" spans="1:27">
      <c r="A226" s="6">
        <v>221</v>
      </c>
      <c r="B226" s="46" t="str">
        <f t="shared" si="18"/>
        <v/>
      </c>
      <c r="C226" s="21" t="str">
        <f t="shared" si="19"/>
        <v xml:space="preserve"> </v>
      </c>
      <c r="D226" s="21" t="str">
        <f t="shared" si="20"/>
        <v/>
      </c>
      <c r="E226" s="21" t="str">
        <f t="shared" si="21"/>
        <v xml:space="preserve"> </v>
      </c>
      <c r="F226" s="11"/>
      <c r="G226" s="11"/>
      <c r="H226" s="6"/>
      <c r="I226" s="6"/>
      <c r="J226" s="92" t="str">
        <f>IF(I226&gt;0,VLOOKUP(I226,ข้อมูลผู้ประกอบการ!$B$2:$K$1000,2,FALSE),IF(I226=0," "))</f>
        <v xml:space="preserve"> </v>
      </c>
      <c r="K226" s="6"/>
      <c r="L226" s="92" t="str">
        <f>IF(K226&gt;0,VLOOKUP(K226,ชนิดแสตมป์!$A$3:$D$1000,2,FALSE),IF(K226=0," "))</f>
        <v xml:space="preserve"> </v>
      </c>
      <c r="M226" s="6"/>
      <c r="N226" s="96" t="str">
        <f t="shared" si="22"/>
        <v xml:space="preserve"> </v>
      </c>
      <c r="O226" s="16"/>
      <c r="P226" s="99" t="str">
        <f t="shared" si="23"/>
        <v xml:space="preserve"> </v>
      </c>
      <c r="Q226" s="72">
        <v>0</v>
      </c>
      <c r="R226" s="72"/>
      <c r="S226" s="4"/>
      <c r="T226" s="4"/>
      <c r="U226" s="4"/>
      <c r="V226" s="4"/>
      <c r="W226" s="4"/>
      <c r="X226" s="4"/>
      <c r="Y226" s="4"/>
      <c r="Z226" s="4"/>
      <c r="AA226" s="4"/>
    </row>
    <row r="227" spans="1:27">
      <c r="A227" s="6">
        <v>222</v>
      </c>
      <c r="B227" s="46" t="str">
        <f t="shared" si="18"/>
        <v/>
      </c>
      <c r="C227" s="21" t="str">
        <f t="shared" si="19"/>
        <v xml:space="preserve"> </v>
      </c>
      <c r="D227" s="21" t="str">
        <f t="shared" si="20"/>
        <v/>
      </c>
      <c r="E227" s="21" t="str">
        <f t="shared" si="21"/>
        <v xml:space="preserve"> </v>
      </c>
      <c r="F227" s="11"/>
      <c r="G227" s="11"/>
      <c r="H227" s="6"/>
      <c r="I227" s="6"/>
      <c r="J227" s="92" t="str">
        <f>IF(I227&gt;0,VLOOKUP(I227,ข้อมูลผู้ประกอบการ!$B$2:$K$1000,2,FALSE),IF(I227=0," "))</f>
        <v xml:space="preserve"> </v>
      </c>
      <c r="K227" s="6"/>
      <c r="L227" s="92" t="str">
        <f>IF(K227&gt;0,VLOOKUP(K227,ชนิดแสตมป์!$A$3:$D$1000,2,FALSE),IF(K227=0," "))</f>
        <v xml:space="preserve"> </v>
      </c>
      <c r="M227" s="6"/>
      <c r="N227" s="96" t="str">
        <f t="shared" si="22"/>
        <v xml:space="preserve"> </v>
      </c>
      <c r="O227" s="16"/>
      <c r="P227" s="99" t="str">
        <f t="shared" si="23"/>
        <v xml:space="preserve"> </v>
      </c>
      <c r="Q227" s="72">
        <v>0</v>
      </c>
      <c r="R227" s="72"/>
      <c r="S227" s="4"/>
      <c r="T227" s="4"/>
      <c r="U227" s="4"/>
      <c r="V227" s="4"/>
      <c r="W227" s="4"/>
      <c r="X227" s="4"/>
      <c r="Y227" s="4"/>
      <c r="Z227" s="4"/>
      <c r="AA227" s="4"/>
    </row>
    <row r="228" spans="1:27">
      <c r="A228" s="6">
        <v>223</v>
      </c>
      <c r="B228" s="46" t="str">
        <f t="shared" si="18"/>
        <v/>
      </c>
      <c r="C228" s="21" t="str">
        <f t="shared" si="19"/>
        <v xml:space="preserve"> </v>
      </c>
      <c r="D228" s="21" t="str">
        <f t="shared" si="20"/>
        <v/>
      </c>
      <c r="E228" s="21" t="str">
        <f t="shared" si="21"/>
        <v xml:space="preserve"> </v>
      </c>
      <c r="F228" s="11"/>
      <c r="G228" s="11"/>
      <c r="H228" s="6"/>
      <c r="I228" s="6"/>
      <c r="J228" s="92" t="str">
        <f>IF(I228&gt;0,VLOOKUP(I228,ข้อมูลผู้ประกอบการ!$B$2:$K$1000,2,FALSE),IF(I228=0," "))</f>
        <v xml:space="preserve"> </v>
      </c>
      <c r="K228" s="6"/>
      <c r="L228" s="92" t="str">
        <f>IF(K228&gt;0,VLOOKUP(K228,ชนิดแสตมป์!$A$3:$D$1000,2,FALSE),IF(K228=0," "))</f>
        <v xml:space="preserve"> </v>
      </c>
      <c r="M228" s="6"/>
      <c r="N228" s="96" t="str">
        <f t="shared" si="22"/>
        <v xml:space="preserve"> </v>
      </c>
      <c r="O228" s="16"/>
      <c r="P228" s="99" t="str">
        <f t="shared" si="23"/>
        <v xml:space="preserve"> </v>
      </c>
      <c r="Q228" s="72">
        <v>0</v>
      </c>
      <c r="R228" s="72"/>
      <c r="S228" s="4"/>
      <c r="T228" s="4"/>
      <c r="U228" s="4"/>
      <c r="V228" s="4"/>
      <c r="W228" s="4"/>
      <c r="X228" s="4"/>
      <c r="Y228" s="4"/>
      <c r="Z228" s="4"/>
      <c r="AA228" s="4"/>
    </row>
    <row r="229" spans="1:27">
      <c r="A229" s="6">
        <v>224</v>
      </c>
      <c r="B229" s="46" t="str">
        <f t="shared" si="18"/>
        <v/>
      </c>
      <c r="C229" s="21" t="str">
        <f t="shared" si="19"/>
        <v xml:space="preserve"> </v>
      </c>
      <c r="D229" s="21" t="str">
        <f t="shared" si="20"/>
        <v/>
      </c>
      <c r="E229" s="21" t="str">
        <f t="shared" si="21"/>
        <v xml:space="preserve"> </v>
      </c>
      <c r="F229" s="11"/>
      <c r="G229" s="11"/>
      <c r="H229" s="6"/>
      <c r="I229" s="6"/>
      <c r="J229" s="92" t="str">
        <f>IF(I229&gt;0,VLOOKUP(I229,ข้อมูลผู้ประกอบการ!$B$2:$K$1000,2,FALSE),IF(I229=0," "))</f>
        <v xml:space="preserve"> </v>
      </c>
      <c r="K229" s="6"/>
      <c r="L229" s="92" t="str">
        <f>IF(K229&gt;0,VLOOKUP(K229,ชนิดแสตมป์!$A$3:$D$1000,2,FALSE),IF(K229=0," "))</f>
        <v xml:space="preserve"> </v>
      </c>
      <c r="M229" s="6"/>
      <c r="N229" s="96" t="str">
        <f t="shared" si="22"/>
        <v xml:space="preserve"> </v>
      </c>
      <c r="O229" s="16"/>
      <c r="P229" s="99" t="str">
        <f t="shared" si="23"/>
        <v xml:space="preserve"> </v>
      </c>
      <c r="Q229" s="72">
        <v>0</v>
      </c>
      <c r="R229" s="72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21" hidden="1" customHeight="1">
      <c r="A230" s="6">
        <v>225</v>
      </c>
      <c r="B230" s="46" t="str">
        <f t="shared" si="18"/>
        <v/>
      </c>
      <c r="C230" s="21" t="str">
        <f t="shared" si="19"/>
        <v xml:space="preserve"> </v>
      </c>
      <c r="D230" s="21" t="str">
        <f t="shared" si="20"/>
        <v/>
      </c>
      <c r="E230" s="21" t="str">
        <f t="shared" si="21"/>
        <v xml:space="preserve"> </v>
      </c>
      <c r="F230" s="11"/>
      <c r="G230" s="11"/>
      <c r="H230" s="6"/>
      <c r="I230" s="6"/>
      <c r="J230" s="92" t="str">
        <f>IF(I230&gt;0,VLOOKUP(I230,ข้อมูลผู้ประกอบการ!$B$2:$K$1000,2,FALSE),IF(I230=0," "))</f>
        <v xml:space="preserve"> </v>
      </c>
      <c r="K230" s="6"/>
      <c r="L230" s="92" t="str">
        <f>IF(K230&gt;0,VLOOKUP(K230,ชนิดแสตมป์!$A$3:$D$1000,2,FALSE),IF(K230=0," "))</f>
        <v xml:space="preserve"> </v>
      </c>
      <c r="M230" s="6"/>
      <c r="N230" s="96" t="str">
        <f t="shared" si="22"/>
        <v xml:space="preserve"> </v>
      </c>
      <c r="O230" s="16"/>
      <c r="P230" s="99" t="str">
        <f t="shared" si="23"/>
        <v xml:space="preserve"> </v>
      </c>
      <c r="Q230" s="72">
        <v>0</v>
      </c>
      <c r="R230" s="72"/>
      <c r="S230" s="4"/>
      <c r="T230" s="4"/>
      <c r="U230" s="4"/>
      <c r="V230" s="4"/>
      <c r="W230" s="4"/>
      <c r="X230" s="4"/>
      <c r="Y230" s="4"/>
      <c r="Z230" s="4"/>
      <c r="AA230" s="4"/>
    </row>
    <row r="231" spans="1:27">
      <c r="A231" s="6">
        <v>226</v>
      </c>
      <c r="B231" s="46" t="str">
        <f t="shared" si="18"/>
        <v/>
      </c>
      <c r="C231" s="21" t="str">
        <f t="shared" si="19"/>
        <v xml:space="preserve"> </v>
      </c>
      <c r="D231" s="21" t="str">
        <f t="shared" si="20"/>
        <v/>
      </c>
      <c r="E231" s="21" t="str">
        <f t="shared" si="21"/>
        <v xml:space="preserve"> </v>
      </c>
      <c r="F231" s="11"/>
      <c r="G231" s="11"/>
      <c r="H231" s="6"/>
      <c r="I231" s="6"/>
      <c r="J231" s="92" t="str">
        <f>IF(I231&gt;0,VLOOKUP(I231,ข้อมูลผู้ประกอบการ!$B$2:$K$1000,2,FALSE),IF(I231=0," "))</f>
        <v xml:space="preserve"> </v>
      </c>
      <c r="K231" s="6"/>
      <c r="L231" s="92" t="str">
        <f>IF(K231&gt;0,VLOOKUP(K231,ชนิดแสตมป์!$A$3:$D$1000,2,FALSE),IF(K231=0," "))</f>
        <v xml:space="preserve"> </v>
      </c>
      <c r="M231" s="6"/>
      <c r="N231" s="96" t="str">
        <f t="shared" si="22"/>
        <v xml:space="preserve"> </v>
      </c>
      <c r="O231" s="16"/>
      <c r="P231" s="99" t="str">
        <f t="shared" si="23"/>
        <v xml:space="preserve"> </v>
      </c>
      <c r="Q231" s="72">
        <v>0</v>
      </c>
      <c r="R231" s="72"/>
      <c r="S231" s="4"/>
      <c r="T231" s="4"/>
      <c r="U231" s="4"/>
      <c r="V231" s="4"/>
      <c r="W231" s="4"/>
      <c r="X231" s="4"/>
      <c r="Y231" s="4"/>
      <c r="Z231" s="4"/>
      <c r="AA231" s="4"/>
    </row>
    <row r="232" spans="1:27">
      <c r="A232" s="6">
        <v>227</v>
      </c>
      <c r="B232" s="46" t="str">
        <f t="shared" si="18"/>
        <v/>
      </c>
      <c r="C232" s="21" t="str">
        <f t="shared" si="19"/>
        <v xml:space="preserve"> </v>
      </c>
      <c r="D232" s="21" t="str">
        <f t="shared" si="20"/>
        <v/>
      </c>
      <c r="E232" s="21" t="str">
        <f t="shared" si="21"/>
        <v xml:space="preserve"> </v>
      </c>
      <c r="F232" s="11"/>
      <c r="G232" s="11"/>
      <c r="H232" s="6"/>
      <c r="I232" s="6"/>
      <c r="J232" s="92" t="str">
        <f>IF(I232&gt;0,VLOOKUP(I232,ข้อมูลผู้ประกอบการ!$B$2:$K$1000,2,FALSE),IF(I232=0," "))</f>
        <v xml:space="preserve"> </v>
      </c>
      <c r="K232" s="6"/>
      <c r="L232" s="92" t="str">
        <f>IF(K232&gt;0,VLOOKUP(K232,ชนิดแสตมป์!$A$3:$D$1000,2,FALSE),IF(K232=0," "))</f>
        <v xml:space="preserve"> </v>
      </c>
      <c r="M232" s="6"/>
      <c r="N232" s="96" t="str">
        <f t="shared" si="22"/>
        <v xml:space="preserve"> </v>
      </c>
      <c r="O232" s="16"/>
      <c r="P232" s="99" t="str">
        <f t="shared" si="23"/>
        <v xml:space="preserve"> </v>
      </c>
      <c r="Q232" s="72">
        <v>0</v>
      </c>
      <c r="R232" s="72"/>
      <c r="S232" s="4"/>
      <c r="T232" s="4"/>
      <c r="U232" s="4"/>
      <c r="V232" s="4"/>
      <c r="W232" s="4"/>
      <c r="X232" s="4"/>
      <c r="Y232" s="4"/>
      <c r="Z232" s="4"/>
      <c r="AA232" s="4"/>
    </row>
    <row r="233" spans="1:27">
      <c r="A233" s="6">
        <v>228</v>
      </c>
      <c r="B233" s="46" t="str">
        <f t="shared" si="18"/>
        <v/>
      </c>
      <c r="C233" s="21" t="str">
        <f t="shared" si="19"/>
        <v xml:space="preserve"> </v>
      </c>
      <c r="D233" s="21" t="str">
        <f t="shared" si="20"/>
        <v/>
      </c>
      <c r="E233" s="21" t="str">
        <f t="shared" si="21"/>
        <v xml:space="preserve"> </v>
      </c>
      <c r="F233" s="11"/>
      <c r="G233" s="11"/>
      <c r="H233" s="6"/>
      <c r="I233" s="6"/>
      <c r="J233" s="92" t="str">
        <f>IF(I233&gt;0,VLOOKUP(I233,ข้อมูลผู้ประกอบการ!$B$2:$K$1000,2,FALSE),IF(I233=0," "))</f>
        <v xml:space="preserve"> </v>
      </c>
      <c r="K233" s="6"/>
      <c r="L233" s="92" t="str">
        <f>IF(K233&gt;0,VLOOKUP(K233,ชนิดแสตมป์!$A$3:$D$1000,2,FALSE),IF(K233=0," "))</f>
        <v xml:space="preserve"> </v>
      </c>
      <c r="M233" s="6"/>
      <c r="N233" s="96" t="str">
        <f t="shared" si="22"/>
        <v xml:space="preserve"> </v>
      </c>
      <c r="O233" s="16"/>
      <c r="P233" s="99" t="str">
        <f t="shared" si="23"/>
        <v xml:space="preserve"> </v>
      </c>
      <c r="Q233" s="72">
        <v>0</v>
      </c>
      <c r="R233" s="72"/>
      <c r="S233" s="4"/>
      <c r="T233" s="4"/>
      <c r="U233" s="4"/>
      <c r="V233" s="4"/>
      <c r="W233" s="4"/>
      <c r="X233" s="4"/>
      <c r="Y233" s="4"/>
      <c r="Z233" s="4"/>
      <c r="AA233" s="4"/>
    </row>
    <row r="234" spans="1:27">
      <c r="A234" s="6">
        <v>229</v>
      </c>
      <c r="B234" s="46" t="str">
        <f t="shared" si="18"/>
        <v/>
      </c>
      <c r="C234" s="21" t="str">
        <f t="shared" si="19"/>
        <v xml:space="preserve"> </v>
      </c>
      <c r="D234" s="21" t="str">
        <f t="shared" si="20"/>
        <v/>
      </c>
      <c r="E234" s="21" t="str">
        <f t="shared" si="21"/>
        <v xml:space="preserve"> </v>
      </c>
      <c r="F234" s="11"/>
      <c r="G234" s="11"/>
      <c r="H234" s="6"/>
      <c r="I234" s="6"/>
      <c r="J234" s="92" t="str">
        <f>IF(I234&gt;0,VLOOKUP(I234,ข้อมูลผู้ประกอบการ!$B$2:$K$1000,2,FALSE),IF(I234=0," "))</f>
        <v xml:space="preserve"> </v>
      </c>
      <c r="K234" s="6"/>
      <c r="L234" s="92" t="str">
        <f>IF(K234&gt;0,VLOOKUP(K234,ชนิดแสตมป์!$A$3:$D$1000,2,FALSE),IF(K234=0," "))</f>
        <v xml:space="preserve"> </v>
      </c>
      <c r="M234" s="6"/>
      <c r="N234" s="96" t="str">
        <f t="shared" si="22"/>
        <v xml:space="preserve"> </v>
      </c>
      <c r="O234" s="16"/>
      <c r="P234" s="99" t="str">
        <f t="shared" si="23"/>
        <v xml:space="preserve"> </v>
      </c>
      <c r="Q234" s="72">
        <v>0</v>
      </c>
      <c r="R234" s="72"/>
      <c r="S234" s="4"/>
      <c r="T234" s="4"/>
      <c r="U234" s="4"/>
      <c r="V234" s="4"/>
      <c r="W234" s="4"/>
      <c r="X234" s="4"/>
      <c r="Y234" s="4"/>
      <c r="Z234" s="4"/>
      <c r="AA234" s="4"/>
    </row>
    <row r="235" spans="1:27">
      <c r="A235" s="6">
        <v>230</v>
      </c>
      <c r="B235" s="46" t="str">
        <f t="shared" si="18"/>
        <v/>
      </c>
      <c r="C235" s="21" t="str">
        <f t="shared" si="19"/>
        <v xml:space="preserve"> </v>
      </c>
      <c r="D235" s="21" t="str">
        <f t="shared" si="20"/>
        <v/>
      </c>
      <c r="E235" s="21" t="str">
        <f t="shared" si="21"/>
        <v xml:space="preserve"> </v>
      </c>
      <c r="F235" s="11"/>
      <c r="G235" s="11"/>
      <c r="H235" s="6"/>
      <c r="I235" s="6"/>
      <c r="J235" s="92" t="str">
        <f>IF(I235&gt;0,VLOOKUP(I235,ข้อมูลผู้ประกอบการ!$B$2:$K$1000,2,FALSE),IF(I235=0," "))</f>
        <v xml:space="preserve"> </v>
      </c>
      <c r="K235" s="6"/>
      <c r="L235" s="92" t="str">
        <f>IF(K235&gt;0,VLOOKUP(K235,ชนิดแสตมป์!$A$3:$D$1000,2,FALSE),IF(K235=0," "))</f>
        <v xml:space="preserve"> </v>
      </c>
      <c r="M235" s="6"/>
      <c r="N235" s="96" t="str">
        <f t="shared" si="22"/>
        <v xml:space="preserve"> </v>
      </c>
      <c r="O235" s="16"/>
      <c r="P235" s="99" t="str">
        <f t="shared" si="23"/>
        <v xml:space="preserve"> </v>
      </c>
      <c r="Q235" s="72">
        <v>0</v>
      </c>
      <c r="R235" s="72"/>
      <c r="S235" s="4"/>
      <c r="T235" s="4"/>
      <c r="U235" s="4"/>
      <c r="V235" s="4"/>
      <c r="W235" s="4"/>
      <c r="X235" s="4"/>
      <c r="Y235" s="4"/>
      <c r="Z235" s="4"/>
      <c r="AA235" s="4"/>
    </row>
    <row r="236" spans="1:27">
      <c r="A236" s="6">
        <v>231</v>
      </c>
      <c r="B236" s="46" t="str">
        <f t="shared" si="18"/>
        <v/>
      </c>
      <c r="C236" s="21" t="str">
        <f t="shared" si="19"/>
        <v xml:space="preserve"> </v>
      </c>
      <c r="D236" s="21" t="str">
        <f t="shared" si="20"/>
        <v/>
      </c>
      <c r="E236" s="21" t="str">
        <f t="shared" si="21"/>
        <v xml:space="preserve"> </v>
      </c>
      <c r="F236" s="11"/>
      <c r="G236" s="11"/>
      <c r="H236" s="6"/>
      <c r="I236" s="6"/>
      <c r="J236" s="92" t="str">
        <f>IF(I236&gt;0,VLOOKUP(I236,ข้อมูลผู้ประกอบการ!$B$2:$K$1000,2,FALSE),IF(I236=0," "))</f>
        <v xml:space="preserve"> </v>
      </c>
      <c r="K236" s="6"/>
      <c r="L236" s="92" t="str">
        <f>IF(K236&gt;0,VLOOKUP(K236,ชนิดแสตมป์!$A$3:$D$1000,2,FALSE),IF(K236=0," "))</f>
        <v xml:space="preserve"> </v>
      </c>
      <c r="M236" s="6"/>
      <c r="N236" s="96" t="str">
        <f t="shared" si="22"/>
        <v xml:space="preserve"> </v>
      </c>
      <c r="O236" s="16"/>
      <c r="P236" s="99" t="str">
        <f t="shared" si="23"/>
        <v xml:space="preserve"> </v>
      </c>
      <c r="Q236" s="72">
        <v>0</v>
      </c>
      <c r="R236" s="72"/>
      <c r="S236" s="4"/>
      <c r="T236" s="4"/>
      <c r="U236" s="4"/>
      <c r="V236" s="4"/>
      <c r="W236" s="4"/>
      <c r="X236" s="4"/>
      <c r="Y236" s="4"/>
      <c r="Z236" s="4"/>
      <c r="AA236" s="4"/>
    </row>
    <row r="237" spans="1:27">
      <c r="A237" s="6">
        <v>232</v>
      </c>
      <c r="B237" s="46" t="str">
        <f t="shared" si="18"/>
        <v/>
      </c>
      <c r="C237" s="21" t="str">
        <f t="shared" si="19"/>
        <v xml:space="preserve"> </v>
      </c>
      <c r="D237" s="21" t="str">
        <f t="shared" si="20"/>
        <v/>
      </c>
      <c r="E237" s="21" t="str">
        <f t="shared" si="21"/>
        <v xml:space="preserve"> </v>
      </c>
      <c r="F237" s="11"/>
      <c r="G237" s="11"/>
      <c r="H237" s="6"/>
      <c r="I237" s="6"/>
      <c r="J237" s="92" t="str">
        <f>IF(I237&gt;0,VLOOKUP(I237,ข้อมูลผู้ประกอบการ!$B$2:$K$1000,2,FALSE),IF(I237=0," "))</f>
        <v xml:space="preserve"> </v>
      </c>
      <c r="K237" s="6"/>
      <c r="L237" s="92" t="str">
        <f>IF(K237&gt;0,VLOOKUP(K237,ชนิดแสตมป์!$A$3:$D$1000,2,FALSE),IF(K237=0," "))</f>
        <v xml:space="preserve"> </v>
      </c>
      <c r="M237" s="6"/>
      <c r="N237" s="96" t="str">
        <f t="shared" si="22"/>
        <v xml:space="preserve"> </v>
      </c>
      <c r="O237" s="16"/>
      <c r="P237" s="99" t="str">
        <f t="shared" si="23"/>
        <v xml:space="preserve"> </v>
      </c>
      <c r="Q237" s="72">
        <v>0</v>
      </c>
      <c r="R237" s="72"/>
      <c r="S237" s="4"/>
      <c r="T237" s="4"/>
      <c r="U237" s="4"/>
      <c r="V237" s="4"/>
      <c r="W237" s="4"/>
      <c r="X237" s="4"/>
      <c r="Y237" s="4"/>
      <c r="Z237" s="4"/>
      <c r="AA237" s="4"/>
    </row>
    <row r="238" spans="1:27">
      <c r="A238" s="6">
        <v>233</v>
      </c>
      <c r="B238" s="46" t="str">
        <f t="shared" si="18"/>
        <v/>
      </c>
      <c r="C238" s="21" t="str">
        <f t="shared" si="19"/>
        <v xml:space="preserve"> </v>
      </c>
      <c r="D238" s="21" t="str">
        <f t="shared" si="20"/>
        <v/>
      </c>
      <c r="E238" s="21" t="str">
        <f t="shared" si="21"/>
        <v xml:space="preserve"> </v>
      </c>
      <c r="F238" s="11"/>
      <c r="G238" s="11"/>
      <c r="H238" s="6"/>
      <c r="I238" s="6"/>
      <c r="J238" s="92" t="str">
        <f>IF(I238&gt;0,VLOOKUP(I238,ข้อมูลผู้ประกอบการ!$B$2:$K$1000,2,FALSE),IF(I238=0," "))</f>
        <v xml:space="preserve"> </v>
      </c>
      <c r="K238" s="6"/>
      <c r="L238" s="92" t="str">
        <f>IF(K238&gt;0,VLOOKUP(K238,ชนิดแสตมป์!$A$3:$D$1000,2,FALSE),IF(K238=0," "))</f>
        <v xml:space="preserve"> </v>
      </c>
      <c r="M238" s="6"/>
      <c r="N238" s="96" t="str">
        <f t="shared" si="22"/>
        <v xml:space="preserve"> </v>
      </c>
      <c r="O238" s="16"/>
      <c r="P238" s="99" t="str">
        <f t="shared" si="23"/>
        <v xml:space="preserve"> </v>
      </c>
      <c r="Q238" s="72">
        <v>0</v>
      </c>
      <c r="R238" s="72"/>
      <c r="S238" s="4"/>
      <c r="T238" s="4"/>
      <c r="U238" s="4"/>
      <c r="V238" s="4"/>
      <c r="W238" s="4"/>
      <c r="X238" s="4"/>
      <c r="Y238" s="4"/>
      <c r="Z238" s="4"/>
      <c r="AA238" s="4"/>
    </row>
    <row r="239" spans="1:27">
      <c r="A239" s="6">
        <v>234</v>
      </c>
      <c r="B239" s="46" t="str">
        <f t="shared" si="18"/>
        <v/>
      </c>
      <c r="C239" s="21" t="str">
        <f t="shared" si="19"/>
        <v xml:space="preserve"> </v>
      </c>
      <c r="D239" s="21" t="str">
        <f t="shared" si="20"/>
        <v/>
      </c>
      <c r="E239" s="21" t="str">
        <f t="shared" si="21"/>
        <v xml:space="preserve"> </v>
      </c>
      <c r="F239" s="11"/>
      <c r="G239" s="11"/>
      <c r="H239" s="6"/>
      <c r="I239" s="6"/>
      <c r="J239" s="92" t="str">
        <f>IF(I239&gt;0,VLOOKUP(I239,ข้อมูลผู้ประกอบการ!$B$2:$K$1000,2,FALSE),IF(I239=0," "))</f>
        <v xml:space="preserve"> </v>
      </c>
      <c r="K239" s="6"/>
      <c r="L239" s="92" t="str">
        <f>IF(K239&gt;0,VLOOKUP(K239,ชนิดแสตมป์!$A$3:$D$1000,2,FALSE),IF(K239=0," "))</f>
        <v xml:space="preserve"> </v>
      </c>
      <c r="M239" s="6"/>
      <c r="N239" s="96" t="str">
        <f t="shared" si="22"/>
        <v xml:space="preserve"> </v>
      </c>
      <c r="O239" s="16"/>
      <c r="P239" s="99" t="str">
        <f t="shared" si="23"/>
        <v xml:space="preserve"> </v>
      </c>
      <c r="Q239" s="72">
        <v>0</v>
      </c>
      <c r="R239" s="72"/>
      <c r="S239" s="4"/>
      <c r="T239" s="4"/>
      <c r="U239" s="4"/>
      <c r="V239" s="4"/>
      <c r="W239" s="4"/>
      <c r="X239" s="4"/>
      <c r="Y239" s="4"/>
      <c r="Z239" s="4"/>
      <c r="AA239" s="4"/>
    </row>
    <row r="240" spans="1:27">
      <c r="A240" s="6">
        <v>235</v>
      </c>
      <c r="B240" s="46" t="str">
        <f t="shared" si="18"/>
        <v/>
      </c>
      <c r="C240" s="21" t="str">
        <f t="shared" si="19"/>
        <v xml:space="preserve"> </v>
      </c>
      <c r="D240" s="21" t="str">
        <f t="shared" si="20"/>
        <v/>
      </c>
      <c r="E240" s="21" t="str">
        <f t="shared" si="21"/>
        <v xml:space="preserve"> </v>
      </c>
      <c r="F240" s="11"/>
      <c r="G240" s="11"/>
      <c r="H240" s="6"/>
      <c r="I240" s="6"/>
      <c r="J240" s="92" t="str">
        <f>IF(I240&gt;0,VLOOKUP(I240,ข้อมูลผู้ประกอบการ!$B$2:$K$1000,2,FALSE),IF(I240=0," "))</f>
        <v xml:space="preserve"> </v>
      </c>
      <c r="K240" s="6"/>
      <c r="L240" s="92" t="str">
        <f>IF(K240&gt;0,VLOOKUP(K240,ชนิดแสตมป์!$A$3:$D$1000,2,FALSE),IF(K240=0," "))</f>
        <v xml:space="preserve"> </v>
      </c>
      <c r="M240" s="6"/>
      <c r="N240" s="96" t="str">
        <f t="shared" si="22"/>
        <v xml:space="preserve"> </v>
      </c>
      <c r="O240" s="16"/>
      <c r="P240" s="99" t="str">
        <f t="shared" si="23"/>
        <v xml:space="preserve"> </v>
      </c>
      <c r="Q240" s="72">
        <v>0</v>
      </c>
      <c r="R240" s="72"/>
      <c r="S240" s="4"/>
      <c r="T240" s="4"/>
      <c r="U240" s="4"/>
      <c r="V240" s="4"/>
      <c r="W240" s="4"/>
      <c r="X240" s="4"/>
      <c r="Y240" s="4"/>
      <c r="Z240" s="4"/>
      <c r="AA240" s="4"/>
    </row>
    <row r="241" spans="1:27">
      <c r="A241" s="6">
        <v>236</v>
      </c>
      <c r="B241" s="46" t="str">
        <f t="shared" si="18"/>
        <v/>
      </c>
      <c r="C241" s="21" t="str">
        <f t="shared" si="19"/>
        <v xml:space="preserve"> </v>
      </c>
      <c r="D241" s="21" t="str">
        <f t="shared" si="20"/>
        <v/>
      </c>
      <c r="E241" s="21" t="str">
        <f t="shared" si="21"/>
        <v xml:space="preserve"> </v>
      </c>
      <c r="F241" s="11"/>
      <c r="G241" s="11"/>
      <c r="H241" s="6"/>
      <c r="I241" s="6"/>
      <c r="J241" s="92" t="str">
        <f>IF(I241&gt;0,VLOOKUP(I241,ข้อมูลผู้ประกอบการ!$B$2:$K$1000,2,FALSE),IF(I241=0," "))</f>
        <v xml:space="preserve"> </v>
      </c>
      <c r="K241" s="6"/>
      <c r="L241" s="92" t="str">
        <f>IF(K241&gt;0,VLOOKUP(K241,ชนิดแสตมป์!$A$3:$D$1000,2,FALSE),IF(K241=0," "))</f>
        <v xml:space="preserve"> </v>
      </c>
      <c r="M241" s="6"/>
      <c r="N241" s="96" t="str">
        <f t="shared" si="22"/>
        <v xml:space="preserve"> </v>
      </c>
      <c r="O241" s="16"/>
      <c r="P241" s="99" t="str">
        <f t="shared" si="23"/>
        <v xml:space="preserve"> </v>
      </c>
      <c r="Q241" s="72">
        <v>0</v>
      </c>
      <c r="R241" s="72"/>
      <c r="S241" s="4"/>
      <c r="T241" s="4"/>
      <c r="U241" s="4"/>
      <c r="V241" s="4"/>
      <c r="W241" s="4"/>
      <c r="X241" s="4"/>
      <c r="Y241" s="4"/>
      <c r="Z241" s="4"/>
      <c r="AA241" s="4"/>
    </row>
    <row r="242" spans="1:27">
      <c r="A242" s="6">
        <v>237</v>
      </c>
      <c r="B242" s="46" t="str">
        <f t="shared" si="18"/>
        <v/>
      </c>
      <c r="C242" s="21" t="str">
        <f t="shared" si="19"/>
        <v xml:space="preserve"> </v>
      </c>
      <c r="D242" s="21" t="str">
        <f t="shared" si="20"/>
        <v/>
      </c>
      <c r="E242" s="21" t="str">
        <f t="shared" si="21"/>
        <v xml:space="preserve"> </v>
      </c>
      <c r="F242" s="11"/>
      <c r="G242" s="11"/>
      <c r="H242" s="6"/>
      <c r="I242" s="6"/>
      <c r="J242" s="92" t="str">
        <f>IF(I242&gt;0,VLOOKUP(I242,ข้อมูลผู้ประกอบการ!$B$2:$K$1000,2,FALSE),IF(I242=0," "))</f>
        <v xml:space="preserve"> </v>
      </c>
      <c r="K242" s="6"/>
      <c r="L242" s="92" t="str">
        <f>IF(K242&gt;0,VLOOKUP(K242,ชนิดแสตมป์!$A$3:$D$1000,2,FALSE),IF(K242=0," "))</f>
        <v xml:space="preserve"> </v>
      </c>
      <c r="M242" s="6"/>
      <c r="N242" s="96" t="str">
        <f t="shared" si="22"/>
        <v xml:space="preserve"> </v>
      </c>
      <c r="O242" s="16"/>
      <c r="P242" s="99" t="str">
        <f t="shared" si="23"/>
        <v xml:space="preserve"> </v>
      </c>
      <c r="Q242" s="72">
        <v>0</v>
      </c>
      <c r="R242" s="72"/>
      <c r="S242" s="4"/>
      <c r="T242" s="4"/>
      <c r="U242" s="4"/>
      <c r="V242" s="4"/>
      <c r="W242" s="4"/>
      <c r="X242" s="4"/>
      <c r="Y242" s="4"/>
      <c r="Z242" s="4"/>
      <c r="AA242" s="4"/>
    </row>
    <row r="243" spans="1:27">
      <c r="A243" s="6">
        <v>238</v>
      </c>
      <c r="B243" s="46" t="str">
        <f t="shared" si="18"/>
        <v/>
      </c>
      <c r="C243" s="21" t="str">
        <f t="shared" si="19"/>
        <v xml:space="preserve"> </v>
      </c>
      <c r="D243" s="21" t="str">
        <f t="shared" si="20"/>
        <v/>
      </c>
      <c r="E243" s="21" t="str">
        <f t="shared" si="21"/>
        <v xml:space="preserve"> </v>
      </c>
      <c r="F243" s="11"/>
      <c r="G243" s="11"/>
      <c r="H243" s="6"/>
      <c r="I243" s="6"/>
      <c r="J243" s="92" t="str">
        <f>IF(I243&gt;0,VLOOKUP(I243,ข้อมูลผู้ประกอบการ!$B$2:$K$1000,2,FALSE),IF(I243=0," "))</f>
        <v xml:space="preserve"> </v>
      </c>
      <c r="K243" s="6"/>
      <c r="L243" s="92" t="str">
        <f>IF(K243&gt;0,VLOOKUP(K243,ชนิดแสตมป์!$A$3:$D$1000,2,FALSE),IF(K243=0," "))</f>
        <v xml:space="preserve"> </v>
      </c>
      <c r="M243" s="6"/>
      <c r="N243" s="96" t="str">
        <f t="shared" si="22"/>
        <v xml:space="preserve"> </v>
      </c>
      <c r="O243" s="16"/>
      <c r="P243" s="99" t="str">
        <f t="shared" si="23"/>
        <v xml:space="preserve"> </v>
      </c>
      <c r="Q243" s="72">
        <v>0</v>
      </c>
      <c r="R243" s="72"/>
      <c r="S243" s="4"/>
      <c r="T243" s="4"/>
      <c r="U243" s="4"/>
      <c r="V243" s="4"/>
      <c r="W243" s="4"/>
      <c r="X243" s="4"/>
      <c r="Y243" s="4"/>
      <c r="Z243" s="4"/>
      <c r="AA243" s="4"/>
    </row>
    <row r="244" spans="1:27">
      <c r="A244" s="6">
        <v>239</v>
      </c>
      <c r="B244" s="46" t="str">
        <f t="shared" si="18"/>
        <v/>
      </c>
      <c r="C244" s="21" t="str">
        <f t="shared" si="19"/>
        <v xml:space="preserve"> </v>
      </c>
      <c r="D244" s="21" t="str">
        <f t="shared" si="20"/>
        <v/>
      </c>
      <c r="E244" s="21" t="str">
        <f t="shared" si="21"/>
        <v xml:space="preserve"> </v>
      </c>
      <c r="F244" s="11"/>
      <c r="G244" s="11"/>
      <c r="H244" s="6"/>
      <c r="I244" s="6"/>
      <c r="J244" s="92" t="str">
        <f>IF(I244&gt;0,VLOOKUP(I244,ข้อมูลผู้ประกอบการ!$B$2:$K$1000,2,FALSE),IF(I244=0," "))</f>
        <v xml:space="preserve"> </v>
      </c>
      <c r="K244" s="6"/>
      <c r="L244" s="92" t="str">
        <f>IF(K244&gt;0,VLOOKUP(K244,ชนิดแสตมป์!$A$3:$D$1000,2,FALSE),IF(K244=0," "))</f>
        <v xml:space="preserve"> </v>
      </c>
      <c r="M244" s="6"/>
      <c r="N244" s="96" t="str">
        <f t="shared" si="22"/>
        <v xml:space="preserve"> </v>
      </c>
      <c r="O244" s="16"/>
      <c r="P244" s="99" t="str">
        <f t="shared" si="23"/>
        <v xml:space="preserve"> </v>
      </c>
      <c r="Q244" s="72">
        <v>0</v>
      </c>
      <c r="R244" s="72"/>
      <c r="S244" s="4"/>
      <c r="T244" s="4"/>
      <c r="U244" s="4"/>
      <c r="V244" s="4"/>
      <c r="W244" s="4"/>
      <c r="X244" s="4"/>
      <c r="Y244" s="4"/>
      <c r="Z244" s="4"/>
      <c r="AA244" s="4"/>
    </row>
    <row r="245" spans="1:27">
      <c r="A245" s="6">
        <v>240</v>
      </c>
      <c r="B245" s="46" t="str">
        <f t="shared" si="18"/>
        <v/>
      </c>
      <c r="C245" s="21" t="str">
        <f t="shared" si="19"/>
        <v xml:space="preserve"> </v>
      </c>
      <c r="D245" s="21" t="str">
        <f t="shared" si="20"/>
        <v/>
      </c>
      <c r="E245" s="21" t="str">
        <f t="shared" si="21"/>
        <v xml:space="preserve"> </v>
      </c>
      <c r="F245" s="11"/>
      <c r="G245" s="11"/>
      <c r="H245" s="6"/>
      <c r="I245" s="6"/>
      <c r="J245" s="92" t="str">
        <f>IF(I245&gt;0,VLOOKUP(I245,ข้อมูลผู้ประกอบการ!$B$2:$K$1000,2,FALSE),IF(I245=0," "))</f>
        <v xml:space="preserve"> </v>
      </c>
      <c r="K245" s="6"/>
      <c r="L245" s="92" t="str">
        <f>IF(K245&gt;0,VLOOKUP(K245,ชนิดแสตมป์!$A$3:$D$1000,2,FALSE),IF(K245=0," "))</f>
        <v xml:space="preserve"> </v>
      </c>
      <c r="M245" s="6"/>
      <c r="N245" s="96" t="str">
        <f t="shared" si="22"/>
        <v xml:space="preserve"> </v>
      </c>
      <c r="O245" s="16"/>
      <c r="P245" s="99" t="str">
        <f t="shared" si="23"/>
        <v xml:space="preserve"> </v>
      </c>
      <c r="Q245" s="72">
        <v>0</v>
      </c>
      <c r="R245" s="72"/>
      <c r="S245" s="4"/>
      <c r="T245" s="4"/>
      <c r="U245" s="4"/>
      <c r="V245" s="4"/>
      <c r="W245" s="4"/>
      <c r="X245" s="4"/>
      <c r="Y245" s="4"/>
      <c r="Z245" s="4"/>
      <c r="AA245" s="4"/>
    </row>
    <row r="246" spans="1:27">
      <c r="A246" s="6">
        <v>241</v>
      </c>
      <c r="B246" s="46" t="str">
        <f t="shared" si="18"/>
        <v/>
      </c>
      <c r="C246" s="21" t="str">
        <f t="shared" si="19"/>
        <v xml:space="preserve"> </v>
      </c>
      <c r="D246" s="21" t="str">
        <f t="shared" si="20"/>
        <v/>
      </c>
      <c r="E246" s="21" t="str">
        <f t="shared" si="21"/>
        <v xml:space="preserve"> </v>
      </c>
      <c r="F246" s="11"/>
      <c r="G246" s="11"/>
      <c r="H246" s="6"/>
      <c r="I246" s="6"/>
      <c r="J246" s="92" t="str">
        <f>IF(I246&gt;0,VLOOKUP(I246,ข้อมูลผู้ประกอบการ!$B$2:$K$1000,2,FALSE),IF(I246=0," "))</f>
        <v xml:space="preserve"> </v>
      </c>
      <c r="K246" s="6"/>
      <c r="L246" s="92" t="str">
        <f>IF(K246&gt;0,VLOOKUP(K246,ชนิดแสตมป์!$A$3:$D$1000,2,FALSE),IF(K246=0," "))</f>
        <v xml:space="preserve"> </v>
      </c>
      <c r="M246" s="6"/>
      <c r="N246" s="96" t="str">
        <f t="shared" si="22"/>
        <v xml:space="preserve"> </v>
      </c>
      <c r="O246" s="16"/>
      <c r="P246" s="99" t="str">
        <f t="shared" si="23"/>
        <v xml:space="preserve"> </v>
      </c>
      <c r="Q246" s="72">
        <v>0</v>
      </c>
      <c r="R246" s="72"/>
      <c r="S246" s="4"/>
      <c r="T246" s="4"/>
      <c r="U246" s="4"/>
      <c r="V246" s="4"/>
      <c r="W246" s="4"/>
      <c r="X246" s="4"/>
      <c r="Y246" s="4"/>
      <c r="Z246" s="4"/>
      <c r="AA246" s="4"/>
    </row>
    <row r="247" spans="1:27">
      <c r="A247" s="6">
        <v>242</v>
      </c>
      <c r="B247" s="46" t="str">
        <f t="shared" si="18"/>
        <v/>
      </c>
      <c r="C247" s="21" t="str">
        <f t="shared" si="19"/>
        <v xml:space="preserve"> </v>
      </c>
      <c r="D247" s="21" t="str">
        <f t="shared" si="20"/>
        <v/>
      </c>
      <c r="E247" s="21" t="str">
        <f t="shared" si="21"/>
        <v xml:space="preserve"> </v>
      </c>
      <c r="F247" s="11"/>
      <c r="G247" s="11"/>
      <c r="H247" s="6"/>
      <c r="I247" s="6"/>
      <c r="J247" s="92" t="str">
        <f>IF(I247&gt;0,VLOOKUP(I247,ข้อมูลผู้ประกอบการ!$B$2:$K$1000,2,FALSE),IF(I247=0," "))</f>
        <v xml:space="preserve"> </v>
      </c>
      <c r="K247" s="6"/>
      <c r="L247" s="92" t="str">
        <f>IF(K247&gt;0,VLOOKUP(K247,ชนิดแสตมป์!$A$3:$D$1000,2,FALSE),IF(K247=0," "))</f>
        <v xml:space="preserve"> </v>
      </c>
      <c r="M247" s="6"/>
      <c r="N247" s="96" t="str">
        <f t="shared" si="22"/>
        <v xml:space="preserve"> </v>
      </c>
      <c r="O247" s="16"/>
      <c r="P247" s="99" t="str">
        <f t="shared" si="23"/>
        <v xml:space="preserve"> </v>
      </c>
      <c r="Q247" s="72">
        <v>0</v>
      </c>
      <c r="R247" s="72"/>
      <c r="S247" s="4"/>
      <c r="T247" s="4"/>
      <c r="U247" s="4"/>
      <c r="V247" s="4"/>
      <c r="W247" s="4"/>
      <c r="X247" s="4"/>
      <c r="Y247" s="4"/>
      <c r="Z247" s="4"/>
      <c r="AA247" s="4"/>
    </row>
    <row r="248" spans="1:27">
      <c r="A248" s="6">
        <v>243</v>
      </c>
      <c r="B248" s="46" t="str">
        <f t="shared" si="18"/>
        <v/>
      </c>
      <c r="C248" s="21" t="str">
        <f t="shared" si="19"/>
        <v xml:space="preserve"> </v>
      </c>
      <c r="D248" s="21" t="str">
        <f t="shared" si="20"/>
        <v/>
      </c>
      <c r="E248" s="21" t="str">
        <f t="shared" si="21"/>
        <v xml:space="preserve"> </v>
      </c>
      <c r="F248" s="11"/>
      <c r="G248" s="11"/>
      <c r="H248" s="6"/>
      <c r="I248" s="6"/>
      <c r="J248" s="92" t="str">
        <f>IF(I248&gt;0,VLOOKUP(I248,ข้อมูลผู้ประกอบการ!$B$2:$K$1000,2,FALSE),IF(I248=0," "))</f>
        <v xml:space="preserve"> </v>
      </c>
      <c r="K248" s="6"/>
      <c r="L248" s="92" t="str">
        <f>IF(K248&gt;0,VLOOKUP(K248,ชนิดแสตมป์!$A$3:$D$1000,2,FALSE),IF(K248=0," "))</f>
        <v xml:space="preserve"> </v>
      </c>
      <c r="M248" s="6"/>
      <c r="N248" s="96" t="str">
        <f t="shared" si="22"/>
        <v xml:space="preserve"> </v>
      </c>
      <c r="O248" s="16"/>
      <c r="P248" s="99" t="str">
        <f t="shared" si="23"/>
        <v xml:space="preserve"> </v>
      </c>
      <c r="Q248" s="72">
        <v>0</v>
      </c>
      <c r="R248" s="72"/>
      <c r="S248" s="4"/>
      <c r="T248" s="4"/>
      <c r="U248" s="4"/>
      <c r="V248" s="4"/>
      <c r="W248" s="4"/>
      <c r="X248" s="4"/>
      <c r="Y248" s="4"/>
      <c r="Z248" s="4"/>
      <c r="AA248" s="4"/>
    </row>
    <row r="249" spans="1:27">
      <c r="A249" s="6">
        <v>244</v>
      </c>
      <c r="B249" s="46" t="str">
        <f t="shared" si="18"/>
        <v/>
      </c>
      <c r="C249" s="21" t="str">
        <f t="shared" si="19"/>
        <v xml:space="preserve"> </v>
      </c>
      <c r="D249" s="21" t="str">
        <f t="shared" si="20"/>
        <v/>
      </c>
      <c r="E249" s="21" t="str">
        <f t="shared" si="21"/>
        <v xml:space="preserve"> </v>
      </c>
      <c r="F249" s="11"/>
      <c r="G249" s="11"/>
      <c r="H249" s="6"/>
      <c r="I249" s="6"/>
      <c r="J249" s="92" t="str">
        <f>IF(I249&gt;0,VLOOKUP(I249,ข้อมูลผู้ประกอบการ!$B$2:$K$1000,2,FALSE),IF(I249=0," "))</f>
        <v xml:space="preserve"> </v>
      </c>
      <c r="K249" s="6"/>
      <c r="L249" s="92" t="str">
        <f>IF(K249&gt;0,VLOOKUP(K249,ชนิดแสตมป์!$A$3:$D$1000,2,FALSE),IF(K249=0," "))</f>
        <v xml:space="preserve"> </v>
      </c>
      <c r="M249" s="6"/>
      <c r="N249" s="96" t="str">
        <f t="shared" si="22"/>
        <v xml:space="preserve"> </v>
      </c>
      <c r="O249" s="16"/>
      <c r="P249" s="99" t="str">
        <f t="shared" si="23"/>
        <v xml:space="preserve"> </v>
      </c>
      <c r="Q249" s="72">
        <v>0</v>
      </c>
      <c r="R249" s="72"/>
      <c r="S249" s="4"/>
      <c r="T249" s="4"/>
      <c r="U249" s="4"/>
      <c r="V249" s="4"/>
      <c r="W249" s="4"/>
      <c r="X249" s="4"/>
      <c r="Y249" s="4"/>
      <c r="Z249" s="4"/>
      <c r="AA249" s="4"/>
    </row>
    <row r="250" spans="1:27">
      <c r="A250" s="6">
        <v>245</v>
      </c>
      <c r="B250" s="46" t="str">
        <f t="shared" si="18"/>
        <v/>
      </c>
      <c r="C250" s="21" t="str">
        <f t="shared" si="19"/>
        <v xml:space="preserve"> </v>
      </c>
      <c r="D250" s="21" t="str">
        <f t="shared" si="20"/>
        <v/>
      </c>
      <c r="E250" s="21" t="str">
        <f t="shared" si="21"/>
        <v xml:space="preserve"> </v>
      </c>
      <c r="F250" s="11"/>
      <c r="G250" s="11"/>
      <c r="H250" s="6"/>
      <c r="I250" s="6"/>
      <c r="J250" s="92" t="str">
        <f>IF(I250&gt;0,VLOOKUP(I250,ข้อมูลผู้ประกอบการ!$B$2:$K$1000,2,FALSE),IF(I250=0," "))</f>
        <v xml:space="preserve"> </v>
      </c>
      <c r="K250" s="6"/>
      <c r="L250" s="92" t="str">
        <f>IF(K250&gt;0,VLOOKUP(K250,ชนิดแสตมป์!$A$3:$D$1000,2,FALSE),IF(K250=0," "))</f>
        <v xml:space="preserve"> </v>
      </c>
      <c r="M250" s="6"/>
      <c r="N250" s="96" t="str">
        <f t="shared" si="22"/>
        <v xml:space="preserve"> </v>
      </c>
      <c r="O250" s="16"/>
      <c r="P250" s="99" t="str">
        <f t="shared" si="23"/>
        <v xml:space="preserve"> </v>
      </c>
      <c r="Q250" s="72">
        <v>0</v>
      </c>
      <c r="R250" s="72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21" hidden="1" customHeight="1">
      <c r="A251" s="6">
        <v>246</v>
      </c>
      <c r="B251" s="46" t="str">
        <f t="shared" si="18"/>
        <v/>
      </c>
      <c r="C251" s="21" t="str">
        <f t="shared" si="19"/>
        <v xml:space="preserve"> </v>
      </c>
      <c r="D251" s="21" t="str">
        <f t="shared" si="20"/>
        <v/>
      </c>
      <c r="E251" s="21" t="str">
        <f t="shared" si="21"/>
        <v xml:space="preserve"> </v>
      </c>
      <c r="F251" s="11"/>
      <c r="G251" s="11"/>
      <c r="H251" s="6"/>
      <c r="I251" s="6"/>
      <c r="J251" s="92" t="str">
        <f>IF(I251&gt;0,VLOOKUP(I251,ข้อมูลผู้ประกอบการ!$B$2:$K$1000,2,FALSE),IF(I251=0," "))</f>
        <v xml:space="preserve"> </v>
      </c>
      <c r="K251" s="6"/>
      <c r="L251" s="92" t="str">
        <f>IF(K251&gt;0,VLOOKUP(K251,ชนิดแสตมป์!$A$3:$D$1000,2,FALSE),IF(K251=0," "))</f>
        <v xml:space="preserve"> </v>
      </c>
      <c r="M251" s="6"/>
      <c r="N251" s="96" t="str">
        <f t="shared" si="22"/>
        <v xml:space="preserve"> </v>
      </c>
      <c r="O251" s="16"/>
      <c r="P251" s="99" t="str">
        <f t="shared" si="23"/>
        <v xml:space="preserve"> </v>
      </c>
      <c r="Q251" s="72">
        <v>0</v>
      </c>
      <c r="R251" s="72"/>
      <c r="S251" s="4"/>
      <c r="T251" s="4"/>
      <c r="U251" s="4"/>
      <c r="V251" s="4"/>
      <c r="W251" s="4"/>
      <c r="X251" s="4"/>
      <c r="Y251" s="4"/>
      <c r="Z251" s="4"/>
      <c r="AA251" s="4"/>
    </row>
    <row r="252" spans="1:27">
      <c r="A252" s="6">
        <v>247</v>
      </c>
      <c r="B252" s="46" t="str">
        <f t="shared" si="18"/>
        <v/>
      </c>
      <c r="C252" s="21" t="str">
        <f t="shared" si="19"/>
        <v xml:space="preserve"> </v>
      </c>
      <c r="D252" s="21" t="str">
        <f t="shared" si="20"/>
        <v/>
      </c>
      <c r="E252" s="21" t="str">
        <f t="shared" si="21"/>
        <v xml:space="preserve"> </v>
      </c>
      <c r="F252" s="11"/>
      <c r="G252" s="11"/>
      <c r="H252" s="6"/>
      <c r="I252" s="6"/>
      <c r="J252" s="92" t="str">
        <f>IF(I252&gt;0,VLOOKUP(I252,ข้อมูลผู้ประกอบการ!$B$2:$K$1000,2,FALSE),IF(I252=0," "))</f>
        <v xml:space="preserve"> </v>
      </c>
      <c r="K252" s="6"/>
      <c r="L252" s="92" t="str">
        <f>IF(K252&gt;0,VLOOKUP(K252,ชนิดแสตมป์!$A$3:$D$1000,2,FALSE),IF(K252=0," "))</f>
        <v xml:space="preserve"> </v>
      </c>
      <c r="M252" s="6"/>
      <c r="N252" s="96" t="str">
        <f t="shared" si="22"/>
        <v xml:space="preserve"> </v>
      </c>
      <c r="O252" s="16"/>
      <c r="P252" s="99" t="str">
        <f t="shared" si="23"/>
        <v xml:space="preserve"> </v>
      </c>
      <c r="Q252" s="72">
        <v>0</v>
      </c>
      <c r="R252" s="72"/>
      <c r="S252" s="4"/>
      <c r="T252" s="4"/>
      <c r="U252" s="4"/>
      <c r="V252" s="4"/>
      <c r="W252" s="4"/>
      <c r="X252" s="4"/>
      <c r="Y252" s="4"/>
      <c r="Z252" s="4"/>
      <c r="AA252" s="4"/>
    </row>
    <row r="253" spans="1:27">
      <c r="A253" s="6">
        <v>248</v>
      </c>
      <c r="B253" s="46" t="str">
        <f t="shared" si="18"/>
        <v/>
      </c>
      <c r="C253" s="21" t="str">
        <f t="shared" si="19"/>
        <v xml:space="preserve"> </v>
      </c>
      <c r="D253" s="21" t="str">
        <f t="shared" si="20"/>
        <v/>
      </c>
      <c r="E253" s="21" t="str">
        <f t="shared" si="21"/>
        <v xml:space="preserve"> </v>
      </c>
      <c r="F253" s="11"/>
      <c r="G253" s="11"/>
      <c r="H253" s="6"/>
      <c r="I253" s="6"/>
      <c r="J253" s="92" t="str">
        <f>IF(I253&gt;0,VLOOKUP(I253,ข้อมูลผู้ประกอบการ!$B$2:$K$1000,2,FALSE),IF(I253=0," "))</f>
        <v xml:space="preserve"> </v>
      </c>
      <c r="K253" s="6"/>
      <c r="L253" s="92" t="str">
        <f>IF(K253&gt;0,VLOOKUP(K253,ชนิดแสตมป์!$A$3:$D$1000,2,FALSE),IF(K253=0," "))</f>
        <v xml:space="preserve"> </v>
      </c>
      <c r="M253" s="6"/>
      <c r="N253" s="96" t="str">
        <f t="shared" si="22"/>
        <v xml:space="preserve"> </v>
      </c>
      <c r="O253" s="16"/>
      <c r="P253" s="99" t="str">
        <f t="shared" si="23"/>
        <v xml:space="preserve"> </v>
      </c>
      <c r="Q253" s="72">
        <v>0</v>
      </c>
      <c r="R253" s="72"/>
      <c r="S253" s="4"/>
      <c r="T253" s="4"/>
      <c r="U253" s="4"/>
      <c r="V253" s="4"/>
      <c r="W253" s="4"/>
      <c r="X253" s="4"/>
      <c r="Y253" s="4"/>
      <c r="Z253" s="4"/>
      <c r="AA253" s="4"/>
    </row>
    <row r="254" spans="1:27">
      <c r="A254" s="6">
        <v>249</v>
      </c>
      <c r="B254" s="46" t="str">
        <f t="shared" si="18"/>
        <v/>
      </c>
      <c r="C254" s="21" t="str">
        <f t="shared" si="19"/>
        <v xml:space="preserve"> </v>
      </c>
      <c r="D254" s="21" t="str">
        <f t="shared" si="20"/>
        <v/>
      </c>
      <c r="E254" s="21" t="str">
        <f t="shared" si="21"/>
        <v xml:space="preserve"> </v>
      </c>
      <c r="F254" s="11"/>
      <c r="G254" s="11"/>
      <c r="H254" s="6"/>
      <c r="I254" s="6"/>
      <c r="J254" s="92" t="str">
        <f>IF(I254&gt;0,VLOOKUP(I254,ข้อมูลผู้ประกอบการ!$B$2:$K$1000,2,FALSE),IF(I254=0," "))</f>
        <v xml:space="preserve"> </v>
      </c>
      <c r="K254" s="6"/>
      <c r="L254" s="92" t="str">
        <f>IF(K254&gt;0,VLOOKUP(K254,ชนิดแสตมป์!$A$3:$D$1000,2,FALSE),IF(K254=0," "))</f>
        <v xml:space="preserve"> </v>
      </c>
      <c r="M254" s="6"/>
      <c r="N254" s="96" t="str">
        <f t="shared" si="22"/>
        <v xml:space="preserve"> </v>
      </c>
      <c r="O254" s="16"/>
      <c r="P254" s="99" t="str">
        <f t="shared" si="23"/>
        <v xml:space="preserve"> </v>
      </c>
      <c r="Q254" s="72">
        <v>0</v>
      </c>
      <c r="R254" s="72"/>
      <c r="S254" s="4"/>
      <c r="T254" s="4"/>
      <c r="U254" s="4"/>
      <c r="V254" s="4"/>
      <c r="W254" s="4"/>
      <c r="X254" s="4"/>
      <c r="Y254" s="4"/>
      <c r="Z254" s="4"/>
      <c r="AA254" s="4"/>
    </row>
    <row r="255" spans="1:27">
      <c r="A255" s="6">
        <v>250</v>
      </c>
      <c r="B255" s="46" t="str">
        <f t="shared" si="18"/>
        <v/>
      </c>
      <c r="C255" s="21" t="str">
        <f t="shared" si="19"/>
        <v xml:space="preserve"> </v>
      </c>
      <c r="D255" s="21" t="str">
        <f t="shared" si="20"/>
        <v/>
      </c>
      <c r="E255" s="21" t="str">
        <f t="shared" si="21"/>
        <v xml:space="preserve"> </v>
      </c>
      <c r="F255" s="11"/>
      <c r="G255" s="11"/>
      <c r="H255" s="6"/>
      <c r="I255" s="6"/>
      <c r="J255" s="92" t="str">
        <f>IF(I255&gt;0,VLOOKUP(I255,ข้อมูลผู้ประกอบการ!$B$2:$K$1000,2,FALSE),IF(I255=0," "))</f>
        <v xml:space="preserve"> </v>
      </c>
      <c r="K255" s="6"/>
      <c r="L255" s="92" t="str">
        <f>IF(K255&gt;0,VLOOKUP(K255,ชนิดแสตมป์!$A$3:$D$1000,2,FALSE),IF(K255=0," "))</f>
        <v xml:space="preserve"> </v>
      </c>
      <c r="M255" s="6"/>
      <c r="N255" s="96" t="str">
        <f t="shared" si="22"/>
        <v xml:space="preserve"> </v>
      </c>
      <c r="O255" s="16"/>
      <c r="P255" s="99" t="str">
        <f t="shared" si="23"/>
        <v xml:space="preserve"> </v>
      </c>
      <c r="Q255" s="72">
        <v>0</v>
      </c>
      <c r="R255" s="72"/>
      <c r="S255" s="4"/>
      <c r="T255" s="4"/>
      <c r="U255" s="4"/>
      <c r="V255" s="4"/>
      <c r="W255" s="4"/>
      <c r="X255" s="4"/>
      <c r="Y255" s="4"/>
      <c r="Z255" s="4"/>
      <c r="AA255" s="4"/>
    </row>
    <row r="256" spans="1:27">
      <c r="A256" s="6">
        <v>251</v>
      </c>
      <c r="B256" s="46" t="str">
        <f t="shared" si="18"/>
        <v/>
      </c>
      <c r="C256" s="21" t="str">
        <f t="shared" si="19"/>
        <v xml:space="preserve"> </v>
      </c>
      <c r="D256" s="21" t="str">
        <f t="shared" si="20"/>
        <v/>
      </c>
      <c r="E256" s="21" t="str">
        <f t="shared" si="21"/>
        <v xml:space="preserve"> </v>
      </c>
      <c r="F256" s="11"/>
      <c r="G256" s="11"/>
      <c r="H256" s="6"/>
      <c r="I256" s="6"/>
      <c r="J256" s="92" t="str">
        <f>IF(I256&gt;0,VLOOKUP(I256,ข้อมูลผู้ประกอบการ!$B$2:$K$1000,2,FALSE),IF(I256=0," "))</f>
        <v xml:space="preserve"> </v>
      </c>
      <c r="K256" s="6"/>
      <c r="L256" s="92" t="str">
        <f>IF(K256&gt;0,VLOOKUP(K256,ชนิดแสตมป์!$A$3:$D$1000,2,FALSE),IF(K256=0," "))</f>
        <v xml:space="preserve"> </v>
      </c>
      <c r="M256" s="6"/>
      <c r="N256" s="96" t="str">
        <f t="shared" si="22"/>
        <v xml:space="preserve"> </v>
      </c>
      <c r="O256" s="16"/>
      <c r="P256" s="99" t="str">
        <f t="shared" si="23"/>
        <v xml:space="preserve"> </v>
      </c>
      <c r="Q256" s="72">
        <v>0</v>
      </c>
      <c r="R256" s="72"/>
      <c r="S256" s="4"/>
      <c r="T256" s="4"/>
      <c r="U256" s="4"/>
      <c r="V256" s="4"/>
      <c r="W256" s="4"/>
      <c r="X256" s="4"/>
      <c r="Y256" s="4"/>
      <c r="Z256" s="4"/>
      <c r="AA256" s="4"/>
    </row>
    <row r="257" spans="1:27">
      <c r="A257" s="6">
        <v>252</v>
      </c>
      <c r="B257" s="46" t="str">
        <f t="shared" si="18"/>
        <v/>
      </c>
      <c r="C257" s="21" t="str">
        <f t="shared" si="19"/>
        <v xml:space="preserve"> </v>
      </c>
      <c r="D257" s="21" t="str">
        <f t="shared" si="20"/>
        <v/>
      </c>
      <c r="E257" s="21" t="str">
        <f t="shared" si="21"/>
        <v xml:space="preserve"> </v>
      </c>
      <c r="F257" s="11"/>
      <c r="G257" s="11"/>
      <c r="H257" s="6"/>
      <c r="I257" s="6"/>
      <c r="J257" s="92" t="str">
        <f>IF(I257&gt;0,VLOOKUP(I257,ข้อมูลผู้ประกอบการ!$B$2:$K$1000,2,FALSE),IF(I257=0," "))</f>
        <v xml:space="preserve"> </v>
      </c>
      <c r="K257" s="6"/>
      <c r="L257" s="92" t="str">
        <f>IF(K257&gt;0,VLOOKUP(K257,ชนิดแสตมป์!$A$3:$D$1000,2,FALSE),IF(K257=0," "))</f>
        <v xml:space="preserve"> </v>
      </c>
      <c r="M257" s="6"/>
      <c r="N257" s="96" t="str">
        <f t="shared" si="22"/>
        <v xml:space="preserve"> </v>
      </c>
      <c r="O257" s="16"/>
      <c r="P257" s="99" t="str">
        <f t="shared" si="23"/>
        <v xml:space="preserve"> </v>
      </c>
      <c r="Q257" s="72">
        <v>0</v>
      </c>
      <c r="R257" s="72"/>
      <c r="S257" s="4"/>
      <c r="T257" s="4"/>
      <c r="U257" s="4"/>
      <c r="V257" s="4"/>
      <c r="W257" s="4"/>
      <c r="X257" s="4"/>
      <c r="Y257" s="4"/>
      <c r="Z257" s="4"/>
      <c r="AA257" s="4"/>
    </row>
    <row r="258" spans="1:27">
      <c r="A258" s="6">
        <v>253</v>
      </c>
      <c r="B258" s="46" t="str">
        <f t="shared" si="18"/>
        <v/>
      </c>
      <c r="C258" s="21" t="str">
        <f t="shared" si="19"/>
        <v xml:space="preserve"> </v>
      </c>
      <c r="D258" s="21" t="str">
        <f t="shared" si="20"/>
        <v/>
      </c>
      <c r="E258" s="21" t="str">
        <f t="shared" si="21"/>
        <v xml:space="preserve"> </v>
      </c>
      <c r="F258" s="11"/>
      <c r="G258" s="11"/>
      <c r="H258" s="6"/>
      <c r="I258" s="6"/>
      <c r="J258" s="92" t="str">
        <f>IF(I258&gt;0,VLOOKUP(I258,ข้อมูลผู้ประกอบการ!$B$2:$K$1000,2,FALSE),IF(I258=0," "))</f>
        <v xml:space="preserve"> </v>
      </c>
      <c r="K258" s="6"/>
      <c r="L258" s="92" t="str">
        <f>IF(K258&gt;0,VLOOKUP(K258,ชนิดแสตมป์!$A$3:$D$1000,2,FALSE),IF(K258=0," "))</f>
        <v xml:space="preserve"> </v>
      </c>
      <c r="M258" s="6"/>
      <c r="N258" s="96" t="str">
        <f t="shared" si="22"/>
        <v xml:space="preserve"> </v>
      </c>
      <c r="O258" s="16"/>
      <c r="P258" s="99" t="str">
        <f t="shared" si="23"/>
        <v xml:space="preserve"> </v>
      </c>
      <c r="Q258" s="72">
        <v>0</v>
      </c>
      <c r="R258" s="72"/>
      <c r="S258" s="4"/>
      <c r="T258" s="4"/>
      <c r="U258" s="4"/>
      <c r="V258" s="4"/>
      <c r="W258" s="4"/>
      <c r="X258" s="4"/>
      <c r="Y258" s="4"/>
      <c r="Z258" s="4"/>
      <c r="AA258" s="4"/>
    </row>
    <row r="259" spans="1:27">
      <c r="A259" s="6">
        <v>254</v>
      </c>
      <c r="B259" s="46" t="str">
        <f t="shared" si="18"/>
        <v/>
      </c>
      <c r="C259" s="21" t="str">
        <f t="shared" si="19"/>
        <v xml:space="preserve"> </v>
      </c>
      <c r="D259" s="21" t="str">
        <f t="shared" si="20"/>
        <v/>
      </c>
      <c r="E259" s="21" t="str">
        <f t="shared" si="21"/>
        <v xml:space="preserve"> </v>
      </c>
      <c r="F259" s="11"/>
      <c r="G259" s="11"/>
      <c r="H259" s="6"/>
      <c r="I259" s="6"/>
      <c r="J259" s="92" t="str">
        <f>IF(I259&gt;0,VLOOKUP(I259,ข้อมูลผู้ประกอบการ!$B$2:$K$1000,2,FALSE),IF(I259=0," "))</f>
        <v xml:space="preserve"> </v>
      </c>
      <c r="K259" s="6"/>
      <c r="L259" s="92" t="str">
        <f>IF(K259&gt;0,VLOOKUP(K259,ชนิดแสตมป์!$A$3:$D$1000,2,FALSE),IF(K259=0," "))</f>
        <v xml:space="preserve"> </v>
      </c>
      <c r="M259" s="6"/>
      <c r="N259" s="96" t="str">
        <f t="shared" si="22"/>
        <v xml:space="preserve"> </v>
      </c>
      <c r="O259" s="16"/>
      <c r="P259" s="99" t="str">
        <f t="shared" si="23"/>
        <v xml:space="preserve"> </v>
      </c>
      <c r="Q259" s="72">
        <v>0</v>
      </c>
      <c r="R259" s="72"/>
      <c r="S259" s="4"/>
      <c r="T259" s="4"/>
      <c r="U259" s="4"/>
      <c r="V259" s="4"/>
      <c r="W259" s="4"/>
      <c r="X259" s="4"/>
      <c r="Y259" s="4"/>
      <c r="Z259" s="4"/>
      <c r="AA259" s="4"/>
    </row>
    <row r="260" spans="1:27">
      <c r="A260" s="6">
        <v>255</v>
      </c>
      <c r="B260" s="46" t="str">
        <f t="shared" si="18"/>
        <v/>
      </c>
      <c r="C260" s="21" t="str">
        <f t="shared" si="19"/>
        <v xml:space="preserve"> </v>
      </c>
      <c r="D260" s="21" t="str">
        <f t="shared" si="20"/>
        <v/>
      </c>
      <c r="E260" s="21" t="str">
        <f t="shared" si="21"/>
        <v xml:space="preserve"> </v>
      </c>
      <c r="F260" s="11"/>
      <c r="G260" s="11"/>
      <c r="H260" s="6"/>
      <c r="I260" s="6"/>
      <c r="J260" s="92" t="str">
        <f>IF(I260&gt;0,VLOOKUP(I260,ข้อมูลผู้ประกอบการ!$B$2:$K$1000,2,FALSE),IF(I260=0," "))</f>
        <v xml:space="preserve"> </v>
      </c>
      <c r="K260" s="6"/>
      <c r="L260" s="92" t="str">
        <f>IF(K260&gt;0,VLOOKUP(K260,ชนิดแสตมป์!$A$3:$D$1000,2,FALSE),IF(K260=0," "))</f>
        <v xml:space="preserve"> </v>
      </c>
      <c r="M260" s="6"/>
      <c r="N260" s="96" t="str">
        <f t="shared" si="22"/>
        <v xml:space="preserve"> </v>
      </c>
      <c r="O260" s="16"/>
      <c r="P260" s="99" t="str">
        <f t="shared" si="23"/>
        <v xml:space="preserve"> </v>
      </c>
      <c r="Q260" s="72">
        <v>0</v>
      </c>
      <c r="R260" s="72"/>
      <c r="S260" s="4"/>
      <c r="T260" s="4"/>
      <c r="U260" s="4"/>
      <c r="V260" s="4"/>
      <c r="W260" s="4"/>
      <c r="X260" s="4"/>
      <c r="Y260" s="4"/>
      <c r="Z260" s="4"/>
      <c r="AA260" s="4"/>
    </row>
    <row r="261" spans="1:27">
      <c r="A261" s="6">
        <v>256</v>
      </c>
      <c r="B261" s="46" t="str">
        <f t="shared" si="18"/>
        <v/>
      </c>
      <c r="C261" s="21" t="str">
        <f t="shared" si="19"/>
        <v xml:space="preserve"> </v>
      </c>
      <c r="D261" s="21" t="str">
        <f t="shared" si="20"/>
        <v/>
      </c>
      <c r="E261" s="21" t="str">
        <f t="shared" si="21"/>
        <v xml:space="preserve"> </v>
      </c>
      <c r="F261" s="11"/>
      <c r="G261" s="11"/>
      <c r="H261" s="6"/>
      <c r="I261" s="6"/>
      <c r="J261" s="92" t="str">
        <f>IF(I261&gt;0,VLOOKUP(I261,ข้อมูลผู้ประกอบการ!$B$2:$K$1000,2,FALSE),IF(I261=0," "))</f>
        <v xml:space="preserve"> </v>
      </c>
      <c r="K261" s="6"/>
      <c r="L261" s="92" t="str">
        <f>IF(K261&gt;0,VLOOKUP(K261,ชนิดแสตมป์!$A$3:$D$1000,2,FALSE),IF(K261=0," "))</f>
        <v xml:space="preserve"> </v>
      </c>
      <c r="M261" s="6"/>
      <c r="N261" s="96" t="str">
        <f t="shared" si="22"/>
        <v xml:space="preserve"> </v>
      </c>
      <c r="O261" s="16"/>
      <c r="P261" s="99" t="str">
        <f t="shared" si="23"/>
        <v xml:space="preserve"> </v>
      </c>
      <c r="Q261" s="72">
        <v>0</v>
      </c>
      <c r="R261" s="72"/>
      <c r="S261" s="4"/>
      <c r="T261" s="4"/>
      <c r="U261" s="4"/>
      <c r="V261" s="4"/>
      <c r="W261" s="4"/>
      <c r="X261" s="4"/>
      <c r="Y261" s="4"/>
      <c r="Z261" s="4"/>
      <c r="AA261" s="4"/>
    </row>
    <row r="262" spans="1:27">
      <c r="A262" s="6">
        <v>257</v>
      </c>
      <c r="B262" s="46" t="str">
        <f t="shared" ref="B262:B325" si="24">F262&amp;H262&amp;K262</f>
        <v/>
      </c>
      <c r="C262" s="21" t="str">
        <f t="shared" ref="C262:C325" si="25">J262&amp;F262&amp;H262&amp;K262</f>
        <v xml:space="preserve"> </v>
      </c>
      <c r="D262" s="21" t="str">
        <f t="shared" ref="D262:D325" si="26">H262&amp;K262</f>
        <v/>
      </c>
      <c r="E262" s="21" t="str">
        <f t="shared" ref="E262:E325" si="27">J262&amp;H262&amp;K262</f>
        <v xml:space="preserve"> </v>
      </c>
      <c r="F262" s="11"/>
      <c r="G262" s="11"/>
      <c r="H262" s="6"/>
      <c r="I262" s="6"/>
      <c r="J262" s="92" t="str">
        <f>IF(I262&gt;0,VLOOKUP(I262,ข้อมูลผู้ประกอบการ!$B$2:$K$1000,2,FALSE),IF(I262=0," "))</f>
        <v xml:space="preserve"> </v>
      </c>
      <c r="K262" s="6"/>
      <c r="L262" s="92" t="str">
        <f>IF(K262&gt;0,VLOOKUP(K262,ชนิดแสตมป์!$A$3:$D$1000,2,FALSE),IF(K262=0," "))</f>
        <v xml:space="preserve"> </v>
      </c>
      <c r="M262" s="6"/>
      <c r="N262" s="96" t="str">
        <f t="shared" si="22"/>
        <v xml:space="preserve"> </v>
      </c>
      <c r="O262" s="16"/>
      <c r="P262" s="99" t="str">
        <f t="shared" si="23"/>
        <v xml:space="preserve"> </v>
      </c>
      <c r="Q262" s="72">
        <v>0</v>
      </c>
      <c r="R262" s="72"/>
      <c r="S262" s="4"/>
      <c r="T262" s="4"/>
      <c r="U262" s="4"/>
      <c r="V262" s="4"/>
      <c r="W262" s="4"/>
      <c r="X262" s="4"/>
      <c r="Y262" s="4"/>
      <c r="Z262" s="4"/>
      <c r="AA262" s="4"/>
    </row>
    <row r="263" spans="1:27">
      <c r="A263" s="6">
        <v>258</v>
      </c>
      <c r="B263" s="46" t="str">
        <f t="shared" si="24"/>
        <v/>
      </c>
      <c r="C263" s="21" t="str">
        <f t="shared" si="25"/>
        <v xml:space="preserve"> </v>
      </c>
      <c r="D263" s="21" t="str">
        <f t="shared" si="26"/>
        <v/>
      </c>
      <c r="E263" s="21" t="str">
        <f t="shared" si="27"/>
        <v xml:space="preserve"> </v>
      </c>
      <c r="F263" s="11"/>
      <c r="G263" s="11"/>
      <c r="H263" s="6"/>
      <c r="I263" s="6"/>
      <c r="J263" s="92" t="str">
        <f>IF(I263&gt;0,VLOOKUP(I263,ข้อมูลผู้ประกอบการ!$B$2:$K$1000,2,FALSE),IF(I263=0," "))</f>
        <v xml:space="preserve"> </v>
      </c>
      <c r="K263" s="6"/>
      <c r="L263" s="92" t="str">
        <f>IF(K263&gt;0,VLOOKUP(K263,ชนิดแสตมป์!$A$3:$D$1000,2,FALSE),IF(K263=0," "))</f>
        <v xml:space="preserve"> </v>
      </c>
      <c r="M263" s="6"/>
      <c r="N263" s="96" t="str">
        <f t="shared" ref="N263:N326" si="28">IF(M263&gt;0,M263*20000,IF(M263=0," "))</f>
        <v xml:space="preserve"> </v>
      </c>
      <c r="O263" s="16"/>
      <c r="P263" s="99" t="str">
        <f t="shared" ref="P263:P326" si="29">IF(O263&gt;0,N263*O263,IF(O263=0," "))</f>
        <v xml:space="preserve"> </v>
      </c>
      <c r="Q263" s="72">
        <v>0</v>
      </c>
      <c r="R263" s="72"/>
      <c r="S263" s="4"/>
      <c r="T263" s="4"/>
      <c r="U263" s="4"/>
      <c r="V263" s="4"/>
      <c r="W263" s="4"/>
      <c r="X263" s="4"/>
      <c r="Y263" s="4"/>
      <c r="Z263" s="4"/>
      <c r="AA263" s="4"/>
    </row>
    <row r="264" spans="1:27">
      <c r="A264" s="6">
        <v>259</v>
      </c>
      <c r="B264" s="46" t="str">
        <f t="shared" si="24"/>
        <v/>
      </c>
      <c r="C264" s="21" t="str">
        <f t="shared" si="25"/>
        <v xml:space="preserve"> </v>
      </c>
      <c r="D264" s="21" t="str">
        <f t="shared" si="26"/>
        <v/>
      </c>
      <c r="E264" s="21" t="str">
        <f t="shared" si="27"/>
        <v xml:space="preserve"> </v>
      </c>
      <c r="F264" s="11"/>
      <c r="G264" s="11"/>
      <c r="H264" s="6"/>
      <c r="I264" s="6"/>
      <c r="J264" s="92" t="str">
        <f>IF(I264&gt;0,VLOOKUP(I264,ข้อมูลผู้ประกอบการ!$B$2:$K$1000,2,FALSE),IF(I264=0," "))</f>
        <v xml:space="preserve"> </v>
      </c>
      <c r="K264" s="6"/>
      <c r="L264" s="92" t="str">
        <f>IF(K264&gt;0,VLOOKUP(K264,ชนิดแสตมป์!$A$3:$D$1000,2,FALSE),IF(K264=0," "))</f>
        <v xml:space="preserve"> </v>
      </c>
      <c r="M264" s="6"/>
      <c r="N264" s="96" t="str">
        <f t="shared" si="28"/>
        <v xml:space="preserve"> </v>
      </c>
      <c r="O264" s="16"/>
      <c r="P264" s="99" t="str">
        <f t="shared" si="29"/>
        <v xml:space="preserve"> </v>
      </c>
      <c r="Q264" s="72">
        <v>0</v>
      </c>
      <c r="R264" s="72"/>
      <c r="S264" s="4"/>
      <c r="T264" s="4"/>
      <c r="U264" s="4"/>
      <c r="V264" s="4"/>
      <c r="W264" s="4"/>
      <c r="X264" s="4"/>
      <c r="Y264" s="4"/>
      <c r="Z264" s="4"/>
      <c r="AA264" s="4"/>
    </row>
    <row r="265" spans="1:27">
      <c r="A265" s="6">
        <v>260</v>
      </c>
      <c r="B265" s="46" t="str">
        <f t="shared" si="24"/>
        <v/>
      </c>
      <c r="C265" s="21" t="str">
        <f t="shared" si="25"/>
        <v xml:space="preserve"> </v>
      </c>
      <c r="D265" s="21" t="str">
        <f t="shared" si="26"/>
        <v/>
      </c>
      <c r="E265" s="21" t="str">
        <f t="shared" si="27"/>
        <v xml:space="preserve"> </v>
      </c>
      <c r="F265" s="11"/>
      <c r="G265" s="11"/>
      <c r="H265" s="6"/>
      <c r="I265" s="6"/>
      <c r="J265" s="92" t="str">
        <f>IF(I265&gt;0,VLOOKUP(I265,ข้อมูลผู้ประกอบการ!$B$2:$K$1000,2,FALSE),IF(I265=0," "))</f>
        <v xml:space="preserve"> </v>
      </c>
      <c r="K265" s="6"/>
      <c r="L265" s="92" t="str">
        <f>IF(K265&gt;0,VLOOKUP(K265,ชนิดแสตมป์!$A$3:$D$1000,2,FALSE),IF(K265=0," "))</f>
        <v xml:space="preserve"> </v>
      </c>
      <c r="M265" s="6"/>
      <c r="N265" s="96" t="str">
        <f t="shared" si="28"/>
        <v xml:space="preserve"> </v>
      </c>
      <c r="O265" s="16"/>
      <c r="P265" s="99" t="str">
        <f t="shared" si="29"/>
        <v xml:space="preserve"> </v>
      </c>
      <c r="Q265" s="72">
        <v>0</v>
      </c>
      <c r="R265" s="72"/>
      <c r="S265" s="4"/>
      <c r="T265" s="4"/>
      <c r="U265" s="4"/>
      <c r="V265" s="4"/>
      <c r="W265" s="4"/>
      <c r="X265" s="4"/>
      <c r="Y265" s="4"/>
      <c r="Z265" s="4"/>
      <c r="AA265" s="4"/>
    </row>
    <row r="266" spans="1:27">
      <c r="A266" s="6">
        <v>261</v>
      </c>
      <c r="B266" s="46" t="str">
        <f t="shared" si="24"/>
        <v/>
      </c>
      <c r="C266" s="21" t="str">
        <f t="shared" si="25"/>
        <v xml:space="preserve"> </v>
      </c>
      <c r="D266" s="21" t="str">
        <f t="shared" si="26"/>
        <v/>
      </c>
      <c r="E266" s="21" t="str">
        <f t="shared" si="27"/>
        <v xml:space="preserve"> </v>
      </c>
      <c r="F266" s="11"/>
      <c r="G266" s="11"/>
      <c r="H266" s="6"/>
      <c r="I266" s="6"/>
      <c r="J266" s="92" t="str">
        <f>IF(I266&gt;0,VLOOKUP(I266,ข้อมูลผู้ประกอบการ!$B$2:$K$1000,2,FALSE),IF(I266=0," "))</f>
        <v xml:space="preserve"> </v>
      </c>
      <c r="K266" s="6"/>
      <c r="L266" s="92" t="str">
        <f>IF(K266&gt;0,VLOOKUP(K266,ชนิดแสตมป์!$A$3:$D$1000,2,FALSE),IF(K266=0," "))</f>
        <v xml:space="preserve"> </v>
      </c>
      <c r="M266" s="6"/>
      <c r="N266" s="96" t="str">
        <f t="shared" si="28"/>
        <v xml:space="preserve"> </v>
      </c>
      <c r="O266" s="16"/>
      <c r="P266" s="99" t="str">
        <f t="shared" si="29"/>
        <v xml:space="preserve"> </v>
      </c>
      <c r="Q266" s="72">
        <v>0</v>
      </c>
      <c r="R266" s="72"/>
      <c r="S266" s="4"/>
      <c r="T266" s="4"/>
      <c r="U266" s="4"/>
      <c r="V266" s="4"/>
      <c r="W266" s="4"/>
      <c r="X266" s="4"/>
      <c r="Y266" s="4"/>
      <c r="Z266" s="4"/>
      <c r="AA266" s="4"/>
    </row>
    <row r="267" spans="1:27">
      <c r="A267" s="6">
        <v>262</v>
      </c>
      <c r="B267" s="46" t="str">
        <f t="shared" si="24"/>
        <v/>
      </c>
      <c r="C267" s="21" t="str">
        <f t="shared" si="25"/>
        <v xml:space="preserve"> </v>
      </c>
      <c r="D267" s="21" t="str">
        <f t="shared" si="26"/>
        <v/>
      </c>
      <c r="E267" s="21" t="str">
        <f t="shared" si="27"/>
        <v xml:space="preserve"> </v>
      </c>
      <c r="F267" s="11"/>
      <c r="G267" s="11"/>
      <c r="H267" s="6"/>
      <c r="I267" s="6"/>
      <c r="J267" s="92" t="str">
        <f>IF(I267&gt;0,VLOOKUP(I267,ข้อมูลผู้ประกอบการ!$B$2:$K$1000,2,FALSE),IF(I267=0," "))</f>
        <v xml:space="preserve"> </v>
      </c>
      <c r="K267" s="6"/>
      <c r="L267" s="92" t="str">
        <f>IF(K267&gt;0,VLOOKUP(K267,ชนิดแสตมป์!$A$3:$D$1000,2,FALSE),IF(K267=0," "))</f>
        <v xml:space="preserve"> </v>
      </c>
      <c r="M267" s="6"/>
      <c r="N267" s="96" t="str">
        <f t="shared" si="28"/>
        <v xml:space="preserve"> </v>
      </c>
      <c r="O267" s="16"/>
      <c r="P267" s="99" t="str">
        <f t="shared" si="29"/>
        <v xml:space="preserve"> </v>
      </c>
      <c r="Q267" s="72">
        <v>0</v>
      </c>
      <c r="R267" s="72"/>
      <c r="S267" s="4"/>
      <c r="T267" s="4"/>
      <c r="U267" s="4"/>
      <c r="V267" s="4"/>
      <c r="W267" s="4"/>
      <c r="X267" s="4"/>
      <c r="Y267" s="4"/>
      <c r="Z267" s="4"/>
      <c r="AA267" s="4"/>
    </row>
    <row r="268" spans="1:27">
      <c r="A268" s="6">
        <v>263</v>
      </c>
      <c r="B268" s="46" t="str">
        <f t="shared" si="24"/>
        <v/>
      </c>
      <c r="C268" s="21" t="str">
        <f t="shared" si="25"/>
        <v xml:space="preserve"> </v>
      </c>
      <c r="D268" s="21" t="str">
        <f t="shared" si="26"/>
        <v/>
      </c>
      <c r="E268" s="21" t="str">
        <f t="shared" si="27"/>
        <v xml:space="preserve"> </v>
      </c>
      <c r="F268" s="11"/>
      <c r="G268" s="11"/>
      <c r="H268" s="6"/>
      <c r="I268" s="6"/>
      <c r="J268" s="92" t="str">
        <f>IF(I268&gt;0,VLOOKUP(I268,ข้อมูลผู้ประกอบการ!$B$2:$K$1000,2,FALSE),IF(I268=0," "))</f>
        <v xml:space="preserve"> </v>
      </c>
      <c r="K268" s="6"/>
      <c r="L268" s="92" t="str">
        <f>IF(K268&gt;0,VLOOKUP(K268,ชนิดแสตมป์!$A$3:$D$1000,2,FALSE),IF(K268=0," "))</f>
        <v xml:space="preserve"> </v>
      </c>
      <c r="M268" s="6"/>
      <c r="N268" s="96" t="str">
        <f t="shared" si="28"/>
        <v xml:space="preserve"> </v>
      </c>
      <c r="O268" s="16"/>
      <c r="P268" s="99" t="str">
        <f t="shared" si="29"/>
        <v xml:space="preserve"> </v>
      </c>
      <c r="Q268" s="72">
        <v>0</v>
      </c>
      <c r="R268" s="72"/>
      <c r="S268" s="4"/>
      <c r="T268" s="4"/>
      <c r="U268" s="4"/>
      <c r="V268" s="4"/>
      <c r="W268" s="4"/>
      <c r="X268" s="4"/>
      <c r="Y268" s="4"/>
      <c r="Z268" s="4"/>
      <c r="AA268" s="4"/>
    </row>
    <row r="269" spans="1:27">
      <c r="A269" s="6">
        <v>264</v>
      </c>
      <c r="B269" s="46" t="str">
        <f t="shared" si="24"/>
        <v/>
      </c>
      <c r="C269" s="21" t="str">
        <f t="shared" si="25"/>
        <v xml:space="preserve"> </v>
      </c>
      <c r="D269" s="21" t="str">
        <f t="shared" si="26"/>
        <v/>
      </c>
      <c r="E269" s="21" t="str">
        <f t="shared" si="27"/>
        <v xml:space="preserve"> </v>
      </c>
      <c r="F269" s="11"/>
      <c r="G269" s="11"/>
      <c r="H269" s="6"/>
      <c r="I269" s="6"/>
      <c r="J269" s="92" t="str">
        <f>IF(I269&gt;0,VLOOKUP(I269,ข้อมูลผู้ประกอบการ!$B$2:$K$1000,2,FALSE),IF(I269=0," "))</f>
        <v xml:space="preserve"> </v>
      </c>
      <c r="K269" s="6"/>
      <c r="L269" s="92" t="str">
        <f>IF(K269&gt;0,VLOOKUP(K269,ชนิดแสตมป์!$A$3:$D$1000,2,FALSE),IF(K269=0," "))</f>
        <v xml:space="preserve"> </v>
      </c>
      <c r="M269" s="6"/>
      <c r="N269" s="96" t="str">
        <f t="shared" si="28"/>
        <v xml:space="preserve"> </v>
      </c>
      <c r="O269" s="16"/>
      <c r="P269" s="99" t="str">
        <f t="shared" si="29"/>
        <v xml:space="preserve"> </v>
      </c>
      <c r="Q269" s="72">
        <v>0</v>
      </c>
      <c r="R269" s="72"/>
      <c r="S269" s="4"/>
      <c r="T269" s="4"/>
      <c r="U269" s="4"/>
      <c r="V269" s="4"/>
      <c r="W269" s="4"/>
      <c r="X269" s="4"/>
      <c r="Y269" s="4"/>
      <c r="Z269" s="4"/>
      <c r="AA269" s="4"/>
    </row>
    <row r="270" spans="1:27">
      <c r="A270" s="6">
        <v>265</v>
      </c>
      <c r="B270" s="46" t="str">
        <f t="shared" si="24"/>
        <v/>
      </c>
      <c r="C270" s="21" t="str">
        <f t="shared" si="25"/>
        <v xml:space="preserve"> </v>
      </c>
      <c r="D270" s="21" t="str">
        <f t="shared" si="26"/>
        <v/>
      </c>
      <c r="E270" s="21" t="str">
        <f t="shared" si="27"/>
        <v xml:space="preserve"> </v>
      </c>
      <c r="F270" s="11"/>
      <c r="G270" s="11"/>
      <c r="H270" s="6"/>
      <c r="I270" s="6"/>
      <c r="J270" s="92" t="str">
        <f>IF(I270&gt;0,VLOOKUP(I270,ข้อมูลผู้ประกอบการ!$B$2:$K$1000,2,FALSE),IF(I270=0," "))</f>
        <v xml:space="preserve"> </v>
      </c>
      <c r="K270" s="6"/>
      <c r="L270" s="92" t="str">
        <f>IF(K270&gt;0,VLOOKUP(K270,ชนิดแสตมป์!$A$3:$D$1000,2,FALSE),IF(K270=0," "))</f>
        <v xml:space="preserve"> </v>
      </c>
      <c r="M270" s="6"/>
      <c r="N270" s="96" t="str">
        <f t="shared" si="28"/>
        <v xml:space="preserve"> </v>
      </c>
      <c r="O270" s="16"/>
      <c r="P270" s="99" t="str">
        <f t="shared" si="29"/>
        <v xml:space="preserve"> </v>
      </c>
      <c r="Q270" s="72">
        <v>0</v>
      </c>
      <c r="R270" s="72"/>
      <c r="S270" s="4"/>
      <c r="T270" s="4"/>
      <c r="U270" s="4"/>
      <c r="V270" s="4"/>
      <c r="W270" s="4"/>
      <c r="X270" s="4"/>
      <c r="Y270" s="4"/>
      <c r="Z270" s="4"/>
      <c r="AA270" s="4"/>
    </row>
    <row r="271" spans="1:27">
      <c r="A271" s="6">
        <v>266</v>
      </c>
      <c r="B271" s="46" t="str">
        <f t="shared" si="24"/>
        <v/>
      </c>
      <c r="C271" s="21" t="str">
        <f t="shared" si="25"/>
        <v xml:space="preserve"> </v>
      </c>
      <c r="D271" s="21" t="str">
        <f t="shared" si="26"/>
        <v/>
      </c>
      <c r="E271" s="21" t="str">
        <f t="shared" si="27"/>
        <v xml:space="preserve"> </v>
      </c>
      <c r="F271" s="11"/>
      <c r="G271" s="11"/>
      <c r="H271" s="6"/>
      <c r="I271" s="6"/>
      <c r="J271" s="92" t="str">
        <f>IF(I271&gt;0,VLOOKUP(I271,ข้อมูลผู้ประกอบการ!$B$2:$K$1000,2,FALSE),IF(I271=0," "))</f>
        <v xml:space="preserve"> </v>
      </c>
      <c r="K271" s="6"/>
      <c r="L271" s="92" t="str">
        <f>IF(K271&gt;0,VLOOKUP(K271,ชนิดแสตมป์!$A$3:$D$1000,2,FALSE),IF(K271=0," "))</f>
        <v xml:space="preserve"> </v>
      </c>
      <c r="M271" s="6"/>
      <c r="N271" s="96" t="str">
        <f t="shared" si="28"/>
        <v xml:space="preserve"> </v>
      </c>
      <c r="O271" s="16"/>
      <c r="P271" s="99" t="str">
        <f t="shared" si="29"/>
        <v xml:space="preserve"> </v>
      </c>
      <c r="Q271" s="72">
        <v>0</v>
      </c>
      <c r="R271" s="72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21" hidden="1" customHeight="1">
      <c r="A272" s="6">
        <v>267</v>
      </c>
      <c r="B272" s="46" t="str">
        <f t="shared" si="24"/>
        <v/>
      </c>
      <c r="C272" s="21" t="str">
        <f t="shared" si="25"/>
        <v xml:space="preserve"> </v>
      </c>
      <c r="D272" s="21" t="str">
        <f t="shared" si="26"/>
        <v/>
      </c>
      <c r="E272" s="21" t="str">
        <f t="shared" si="27"/>
        <v xml:space="preserve"> </v>
      </c>
      <c r="F272" s="11"/>
      <c r="G272" s="11"/>
      <c r="H272" s="6"/>
      <c r="I272" s="6"/>
      <c r="J272" s="92" t="str">
        <f>IF(I272&gt;0,VLOOKUP(I272,ข้อมูลผู้ประกอบการ!$B$2:$K$1000,2,FALSE),IF(I272=0," "))</f>
        <v xml:space="preserve"> </v>
      </c>
      <c r="K272" s="6"/>
      <c r="L272" s="92" t="str">
        <f>IF(K272&gt;0,VLOOKUP(K272,ชนิดแสตมป์!$A$3:$D$1000,2,FALSE),IF(K272=0," "))</f>
        <v xml:space="preserve"> </v>
      </c>
      <c r="M272" s="6"/>
      <c r="N272" s="96" t="str">
        <f t="shared" si="28"/>
        <v xml:space="preserve"> </v>
      </c>
      <c r="O272" s="16"/>
      <c r="P272" s="99" t="str">
        <f t="shared" si="29"/>
        <v xml:space="preserve"> </v>
      </c>
      <c r="Q272" s="72">
        <v>0</v>
      </c>
      <c r="R272" s="72"/>
      <c r="S272" s="4"/>
      <c r="T272" s="4"/>
      <c r="U272" s="4"/>
      <c r="V272" s="4"/>
      <c r="W272" s="4"/>
      <c r="X272" s="4"/>
      <c r="Y272" s="4"/>
      <c r="Z272" s="4"/>
      <c r="AA272" s="4"/>
    </row>
    <row r="273" spans="1:27">
      <c r="A273" s="6">
        <v>268</v>
      </c>
      <c r="B273" s="46" t="str">
        <f t="shared" si="24"/>
        <v/>
      </c>
      <c r="C273" s="21" t="str">
        <f t="shared" si="25"/>
        <v xml:space="preserve"> </v>
      </c>
      <c r="D273" s="21" t="str">
        <f t="shared" si="26"/>
        <v/>
      </c>
      <c r="E273" s="21" t="str">
        <f t="shared" si="27"/>
        <v xml:space="preserve"> </v>
      </c>
      <c r="F273" s="11"/>
      <c r="G273" s="11"/>
      <c r="H273" s="6"/>
      <c r="I273" s="6"/>
      <c r="J273" s="92" t="str">
        <f>IF(I273&gt;0,VLOOKUP(I273,ข้อมูลผู้ประกอบการ!$B$2:$K$1000,2,FALSE),IF(I273=0," "))</f>
        <v xml:space="preserve"> </v>
      </c>
      <c r="K273" s="6"/>
      <c r="L273" s="92" t="str">
        <f>IF(K273&gt;0,VLOOKUP(K273,ชนิดแสตมป์!$A$3:$D$1000,2,FALSE),IF(K273=0," "))</f>
        <v xml:space="preserve"> </v>
      </c>
      <c r="M273" s="6"/>
      <c r="N273" s="96" t="str">
        <f t="shared" si="28"/>
        <v xml:space="preserve"> </v>
      </c>
      <c r="O273" s="16"/>
      <c r="P273" s="99" t="str">
        <f t="shared" si="29"/>
        <v xml:space="preserve"> </v>
      </c>
      <c r="Q273" s="72">
        <v>0</v>
      </c>
      <c r="R273" s="72"/>
      <c r="S273" s="4"/>
      <c r="T273" s="4"/>
      <c r="U273" s="4"/>
      <c r="V273" s="4"/>
      <c r="W273" s="4"/>
      <c r="X273" s="4"/>
      <c r="Y273" s="4"/>
      <c r="Z273" s="4"/>
      <c r="AA273" s="4"/>
    </row>
    <row r="274" spans="1:27">
      <c r="A274" s="6">
        <v>269</v>
      </c>
      <c r="B274" s="46" t="str">
        <f t="shared" si="24"/>
        <v/>
      </c>
      <c r="C274" s="21" t="str">
        <f t="shared" si="25"/>
        <v xml:space="preserve"> </v>
      </c>
      <c r="D274" s="21" t="str">
        <f t="shared" si="26"/>
        <v/>
      </c>
      <c r="E274" s="21" t="str">
        <f t="shared" si="27"/>
        <v xml:space="preserve"> </v>
      </c>
      <c r="F274" s="11"/>
      <c r="G274" s="11"/>
      <c r="H274" s="6"/>
      <c r="I274" s="6"/>
      <c r="J274" s="92" t="str">
        <f>IF(I274&gt;0,VLOOKUP(I274,ข้อมูลผู้ประกอบการ!$B$2:$K$1000,2,FALSE),IF(I274=0," "))</f>
        <v xml:space="preserve"> </v>
      </c>
      <c r="K274" s="6"/>
      <c r="L274" s="92" t="str">
        <f>IF(K274&gt;0,VLOOKUP(K274,ชนิดแสตมป์!$A$3:$D$1000,2,FALSE),IF(K274=0," "))</f>
        <v xml:space="preserve"> </v>
      </c>
      <c r="M274" s="6"/>
      <c r="N274" s="96" t="str">
        <f t="shared" si="28"/>
        <v xml:space="preserve"> </v>
      </c>
      <c r="O274" s="16"/>
      <c r="P274" s="99" t="str">
        <f t="shared" si="29"/>
        <v xml:space="preserve"> </v>
      </c>
      <c r="Q274" s="72">
        <v>0</v>
      </c>
      <c r="R274" s="72"/>
      <c r="S274" s="4"/>
      <c r="T274" s="4"/>
      <c r="U274" s="4"/>
      <c r="V274" s="4"/>
      <c r="W274" s="4"/>
      <c r="X274" s="4"/>
      <c r="Y274" s="4"/>
      <c r="Z274" s="4"/>
      <c r="AA274" s="4"/>
    </row>
    <row r="275" spans="1:27">
      <c r="A275" s="6">
        <v>270</v>
      </c>
      <c r="B275" s="46" t="str">
        <f t="shared" si="24"/>
        <v/>
      </c>
      <c r="C275" s="21" t="str">
        <f t="shared" si="25"/>
        <v xml:space="preserve"> </v>
      </c>
      <c r="D275" s="21" t="str">
        <f t="shared" si="26"/>
        <v/>
      </c>
      <c r="E275" s="21" t="str">
        <f t="shared" si="27"/>
        <v xml:space="preserve"> </v>
      </c>
      <c r="F275" s="11"/>
      <c r="G275" s="11"/>
      <c r="H275" s="6"/>
      <c r="I275" s="6"/>
      <c r="J275" s="92" t="str">
        <f>IF(I275&gt;0,VLOOKUP(I275,ข้อมูลผู้ประกอบการ!$B$2:$K$1000,2,FALSE),IF(I275=0," "))</f>
        <v xml:space="preserve"> </v>
      </c>
      <c r="K275" s="6"/>
      <c r="L275" s="92" t="str">
        <f>IF(K275&gt;0,VLOOKUP(K275,ชนิดแสตมป์!$A$3:$D$1000,2,FALSE),IF(K275=0," "))</f>
        <v xml:space="preserve"> </v>
      </c>
      <c r="M275" s="6"/>
      <c r="N275" s="96" t="str">
        <f t="shared" si="28"/>
        <v xml:space="preserve"> </v>
      </c>
      <c r="O275" s="16"/>
      <c r="P275" s="99" t="str">
        <f t="shared" si="29"/>
        <v xml:space="preserve"> </v>
      </c>
      <c r="Q275" s="72">
        <v>0</v>
      </c>
      <c r="R275" s="72"/>
      <c r="S275" s="4"/>
      <c r="T275" s="4"/>
      <c r="U275" s="4"/>
      <c r="V275" s="4"/>
      <c r="W275" s="4"/>
      <c r="X275" s="4"/>
      <c r="Y275" s="4"/>
      <c r="Z275" s="4"/>
      <c r="AA275" s="4"/>
    </row>
    <row r="276" spans="1:27">
      <c r="A276" s="6">
        <v>271</v>
      </c>
      <c r="B276" s="46" t="str">
        <f t="shared" si="24"/>
        <v/>
      </c>
      <c r="C276" s="21" t="str">
        <f t="shared" si="25"/>
        <v xml:space="preserve"> </v>
      </c>
      <c r="D276" s="21" t="str">
        <f t="shared" si="26"/>
        <v/>
      </c>
      <c r="E276" s="21" t="str">
        <f t="shared" si="27"/>
        <v xml:space="preserve"> </v>
      </c>
      <c r="F276" s="11"/>
      <c r="G276" s="11"/>
      <c r="H276" s="6"/>
      <c r="I276" s="6"/>
      <c r="J276" s="92" t="str">
        <f>IF(I276&gt;0,VLOOKUP(I276,ข้อมูลผู้ประกอบการ!$B$2:$K$1000,2,FALSE),IF(I276=0," "))</f>
        <v xml:space="preserve"> </v>
      </c>
      <c r="K276" s="6"/>
      <c r="L276" s="92" t="str">
        <f>IF(K276&gt;0,VLOOKUP(K276,ชนิดแสตมป์!$A$3:$D$1000,2,FALSE),IF(K276=0," "))</f>
        <v xml:space="preserve"> </v>
      </c>
      <c r="M276" s="6"/>
      <c r="N276" s="96" t="str">
        <f t="shared" si="28"/>
        <v xml:space="preserve"> </v>
      </c>
      <c r="O276" s="16"/>
      <c r="P276" s="99" t="str">
        <f t="shared" si="29"/>
        <v xml:space="preserve"> </v>
      </c>
      <c r="Q276" s="72">
        <v>0</v>
      </c>
      <c r="R276" s="72"/>
      <c r="S276" s="4"/>
      <c r="T276" s="4"/>
      <c r="U276" s="4"/>
      <c r="V276" s="4"/>
      <c r="W276" s="4"/>
      <c r="X276" s="4"/>
      <c r="Y276" s="4"/>
      <c r="Z276" s="4"/>
      <c r="AA276" s="4"/>
    </row>
    <row r="277" spans="1:27">
      <c r="A277" s="6">
        <v>272</v>
      </c>
      <c r="B277" s="46" t="str">
        <f t="shared" si="24"/>
        <v/>
      </c>
      <c r="C277" s="21" t="str">
        <f t="shared" si="25"/>
        <v xml:space="preserve"> </v>
      </c>
      <c r="D277" s="21" t="str">
        <f t="shared" si="26"/>
        <v/>
      </c>
      <c r="E277" s="21" t="str">
        <f t="shared" si="27"/>
        <v xml:space="preserve"> </v>
      </c>
      <c r="F277" s="11"/>
      <c r="G277" s="11"/>
      <c r="H277" s="6"/>
      <c r="I277" s="6"/>
      <c r="J277" s="92" t="str">
        <f>IF(I277&gt;0,VLOOKUP(I277,ข้อมูลผู้ประกอบการ!$B$2:$K$1000,2,FALSE),IF(I277=0," "))</f>
        <v xml:space="preserve"> </v>
      </c>
      <c r="K277" s="6"/>
      <c r="L277" s="92" t="str">
        <f>IF(K277&gt;0,VLOOKUP(K277,ชนิดแสตมป์!$A$3:$D$1000,2,FALSE),IF(K277=0," "))</f>
        <v xml:space="preserve"> </v>
      </c>
      <c r="M277" s="6"/>
      <c r="N277" s="96" t="str">
        <f t="shared" si="28"/>
        <v xml:space="preserve"> </v>
      </c>
      <c r="O277" s="16"/>
      <c r="P277" s="99" t="str">
        <f t="shared" si="29"/>
        <v xml:space="preserve"> </v>
      </c>
      <c r="Q277" s="72">
        <v>0</v>
      </c>
      <c r="R277" s="72"/>
      <c r="S277" s="4"/>
      <c r="T277" s="4"/>
      <c r="U277" s="4"/>
      <c r="V277" s="4"/>
      <c r="W277" s="4"/>
      <c r="X277" s="4"/>
      <c r="Y277" s="4"/>
      <c r="Z277" s="4"/>
      <c r="AA277" s="4"/>
    </row>
    <row r="278" spans="1:27">
      <c r="A278" s="6">
        <v>273</v>
      </c>
      <c r="B278" s="46" t="str">
        <f t="shared" si="24"/>
        <v/>
      </c>
      <c r="C278" s="21" t="str">
        <f t="shared" si="25"/>
        <v xml:space="preserve"> </v>
      </c>
      <c r="D278" s="21" t="str">
        <f t="shared" si="26"/>
        <v/>
      </c>
      <c r="E278" s="21" t="str">
        <f t="shared" si="27"/>
        <v xml:space="preserve"> </v>
      </c>
      <c r="F278" s="11"/>
      <c r="G278" s="11"/>
      <c r="H278" s="6"/>
      <c r="I278" s="6"/>
      <c r="J278" s="92" t="str">
        <f>IF(I278&gt;0,VLOOKUP(I278,ข้อมูลผู้ประกอบการ!$B$2:$K$1000,2,FALSE),IF(I278=0," "))</f>
        <v xml:space="preserve"> </v>
      </c>
      <c r="K278" s="6"/>
      <c r="L278" s="92" t="str">
        <f>IF(K278&gt;0,VLOOKUP(K278,ชนิดแสตมป์!$A$3:$D$1000,2,FALSE),IF(K278=0," "))</f>
        <v xml:space="preserve"> </v>
      </c>
      <c r="M278" s="6"/>
      <c r="N278" s="96" t="str">
        <f t="shared" si="28"/>
        <v xml:space="preserve"> </v>
      </c>
      <c r="O278" s="16"/>
      <c r="P278" s="99" t="str">
        <f t="shared" si="29"/>
        <v xml:space="preserve"> </v>
      </c>
      <c r="Q278" s="72">
        <v>0</v>
      </c>
      <c r="R278" s="72"/>
      <c r="S278" s="4"/>
      <c r="T278" s="4"/>
      <c r="U278" s="4"/>
      <c r="V278" s="4"/>
      <c r="W278" s="4"/>
      <c r="X278" s="4"/>
      <c r="Y278" s="4"/>
      <c r="Z278" s="4"/>
      <c r="AA278" s="4"/>
    </row>
    <row r="279" spans="1:27">
      <c r="A279" s="6">
        <v>274</v>
      </c>
      <c r="B279" s="46" t="str">
        <f t="shared" si="24"/>
        <v/>
      </c>
      <c r="C279" s="21" t="str">
        <f t="shared" si="25"/>
        <v xml:space="preserve"> </v>
      </c>
      <c r="D279" s="21" t="str">
        <f t="shared" si="26"/>
        <v/>
      </c>
      <c r="E279" s="21" t="str">
        <f t="shared" si="27"/>
        <v xml:space="preserve"> </v>
      </c>
      <c r="F279" s="11"/>
      <c r="G279" s="11"/>
      <c r="H279" s="6"/>
      <c r="I279" s="6"/>
      <c r="J279" s="92" t="str">
        <f>IF(I279&gt;0,VLOOKUP(I279,ข้อมูลผู้ประกอบการ!$B$2:$K$1000,2,FALSE),IF(I279=0," "))</f>
        <v xml:space="preserve"> </v>
      </c>
      <c r="K279" s="6"/>
      <c r="L279" s="92" t="str">
        <f>IF(K279&gt;0,VLOOKUP(K279,ชนิดแสตมป์!$A$3:$D$1000,2,FALSE),IF(K279=0," "))</f>
        <v xml:space="preserve"> </v>
      </c>
      <c r="M279" s="6"/>
      <c r="N279" s="96" t="str">
        <f t="shared" si="28"/>
        <v xml:space="preserve"> </v>
      </c>
      <c r="O279" s="16"/>
      <c r="P279" s="99" t="str">
        <f t="shared" si="29"/>
        <v xml:space="preserve"> </v>
      </c>
      <c r="Q279" s="72">
        <v>0</v>
      </c>
      <c r="R279" s="72"/>
      <c r="S279" s="4"/>
      <c r="T279" s="4"/>
      <c r="U279" s="4"/>
      <c r="V279" s="4"/>
      <c r="W279" s="4"/>
      <c r="X279" s="4"/>
      <c r="Y279" s="4"/>
      <c r="Z279" s="4"/>
      <c r="AA279" s="4"/>
    </row>
    <row r="280" spans="1:27">
      <c r="A280" s="6">
        <v>275</v>
      </c>
      <c r="B280" s="46" t="str">
        <f t="shared" si="24"/>
        <v/>
      </c>
      <c r="C280" s="21" t="str">
        <f t="shared" si="25"/>
        <v xml:space="preserve"> </v>
      </c>
      <c r="D280" s="21" t="str">
        <f t="shared" si="26"/>
        <v/>
      </c>
      <c r="E280" s="21" t="str">
        <f t="shared" si="27"/>
        <v xml:space="preserve"> </v>
      </c>
      <c r="F280" s="11"/>
      <c r="G280" s="11"/>
      <c r="H280" s="6"/>
      <c r="I280" s="6"/>
      <c r="J280" s="92" t="str">
        <f>IF(I280&gt;0,VLOOKUP(I280,ข้อมูลผู้ประกอบการ!$B$2:$K$1000,2,FALSE),IF(I280=0," "))</f>
        <v xml:space="preserve"> </v>
      </c>
      <c r="K280" s="6"/>
      <c r="L280" s="92" t="str">
        <f>IF(K280&gt;0,VLOOKUP(K280,ชนิดแสตมป์!$A$3:$D$1000,2,FALSE),IF(K280=0," "))</f>
        <v xml:space="preserve"> </v>
      </c>
      <c r="M280" s="6"/>
      <c r="N280" s="96" t="str">
        <f t="shared" si="28"/>
        <v xml:space="preserve"> </v>
      </c>
      <c r="O280" s="16"/>
      <c r="P280" s="99" t="str">
        <f t="shared" si="29"/>
        <v xml:space="preserve"> </v>
      </c>
      <c r="Q280" s="72">
        <v>0</v>
      </c>
      <c r="R280" s="72"/>
      <c r="S280" s="4"/>
      <c r="T280" s="4"/>
      <c r="U280" s="4"/>
      <c r="V280" s="4"/>
      <c r="W280" s="4"/>
      <c r="X280" s="4"/>
      <c r="Y280" s="4"/>
      <c r="Z280" s="4"/>
      <c r="AA280" s="4"/>
    </row>
    <row r="281" spans="1:27">
      <c r="A281" s="6">
        <v>276</v>
      </c>
      <c r="B281" s="46" t="str">
        <f t="shared" si="24"/>
        <v/>
      </c>
      <c r="C281" s="21" t="str">
        <f t="shared" si="25"/>
        <v xml:space="preserve"> </v>
      </c>
      <c r="D281" s="21" t="str">
        <f t="shared" si="26"/>
        <v/>
      </c>
      <c r="E281" s="21" t="str">
        <f t="shared" si="27"/>
        <v xml:space="preserve"> </v>
      </c>
      <c r="F281" s="11"/>
      <c r="G281" s="11"/>
      <c r="H281" s="6"/>
      <c r="I281" s="6"/>
      <c r="J281" s="92" t="str">
        <f>IF(I281&gt;0,VLOOKUP(I281,ข้อมูลผู้ประกอบการ!$B$2:$K$1000,2,FALSE),IF(I281=0," "))</f>
        <v xml:space="preserve"> </v>
      </c>
      <c r="K281" s="6"/>
      <c r="L281" s="92" t="str">
        <f>IF(K281&gt;0,VLOOKUP(K281,ชนิดแสตมป์!$A$3:$D$1000,2,FALSE),IF(K281=0," "))</f>
        <v xml:space="preserve"> </v>
      </c>
      <c r="M281" s="6"/>
      <c r="N281" s="96" t="str">
        <f t="shared" si="28"/>
        <v xml:space="preserve"> </v>
      </c>
      <c r="O281" s="16"/>
      <c r="P281" s="99" t="str">
        <f t="shared" si="29"/>
        <v xml:space="preserve"> </v>
      </c>
      <c r="Q281" s="72">
        <v>0</v>
      </c>
      <c r="R281" s="72"/>
      <c r="S281" s="4"/>
      <c r="T281" s="4"/>
      <c r="U281" s="4"/>
      <c r="V281" s="4"/>
      <c r="W281" s="4"/>
      <c r="X281" s="4"/>
      <c r="Y281" s="4"/>
      <c r="Z281" s="4"/>
      <c r="AA281" s="4"/>
    </row>
    <row r="282" spans="1:27">
      <c r="A282" s="6">
        <v>277</v>
      </c>
      <c r="B282" s="46" t="str">
        <f t="shared" si="24"/>
        <v/>
      </c>
      <c r="C282" s="21" t="str">
        <f t="shared" si="25"/>
        <v xml:space="preserve"> </v>
      </c>
      <c r="D282" s="21" t="str">
        <f t="shared" si="26"/>
        <v/>
      </c>
      <c r="E282" s="21" t="str">
        <f t="shared" si="27"/>
        <v xml:space="preserve"> </v>
      </c>
      <c r="F282" s="11"/>
      <c r="G282" s="11"/>
      <c r="H282" s="6"/>
      <c r="I282" s="6"/>
      <c r="J282" s="92" t="str">
        <f>IF(I282&gt;0,VLOOKUP(I282,ข้อมูลผู้ประกอบการ!$B$2:$K$1000,2,FALSE),IF(I282=0," "))</f>
        <v xml:space="preserve"> </v>
      </c>
      <c r="K282" s="6"/>
      <c r="L282" s="92" t="str">
        <f>IF(K282&gt;0,VLOOKUP(K282,ชนิดแสตมป์!$A$3:$D$1000,2,FALSE),IF(K282=0," "))</f>
        <v xml:space="preserve"> </v>
      </c>
      <c r="M282" s="6"/>
      <c r="N282" s="96" t="str">
        <f t="shared" si="28"/>
        <v xml:space="preserve"> </v>
      </c>
      <c r="O282" s="16"/>
      <c r="P282" s="99" t="str">
        <f t="shared" si="29"/>
        <v xml:space="preserve"> </v>
      </c>
      <c r="Q282" s="72">
        <v>0</v>
      </c>
      <c r="R282" s="72"/>
      <c r="S282" s="4"/>
      <c r="T282" s="4"/>
      <c r="U282" s="4"/>
      <c r="V282" s="4"/>
      <c r="W282" s="4"/>
      <c r="X282" s="4"/>
      <c r="Y282" s="4"/>
      <c r="Z282" s="4"/>
      <c r="AA282" s="4"/>
    </row>
    <row r="283" spans="1:27">
      <c r="A283" s="6">
        <v>278</v>
      </c>
      <c r="B283" s="46" t="str">
        <f t="shared" si="24"/>
        <v/>
      </c>
      <c r="C283" s="21" t="str">
        <f t="shared" si="25"/>
        <v xml:space="preserve"> </v>
      </c>
      <c r="D283" s="21" t="str">
        <f t="shared" si="26"/>
        <v/>
      </c>
      <c r="E283" s="21" t="str">
        <f t="shared" si="27"/>
        <v xml:space="preserve"> </v>
      </c>
      <c r="F283" s="11"/>
      <c r="G283" s="11"/>
      <c r="H283" s="6"/>
      <c r="I283" s="6"/>
      <c r="J283" s="92" t="str">
        <f>IF(I283&gt;0,VLOOKUP(I283,ข้อมูลผู้ประกอบการ!$B$2:$K$1000,2,FALSE),IF(I283=0," "))</f>
        <v xml:space="preserve"> </v>
      </c>
      <c r="K283" s="6"/>
      <c r="L283" s="92" t="str">
        <f>IF(K283&gt;0,VLOOKUP(K283,ชนิดแสตมป์!$A$3:$D$1000,2,FALSE),IF(K283=0," "))</f>
        <v xml:space="preserve"> </v>
      </c>
      <c r="M283" s="6"/>
      <c r="N283" s="96" t="str">
        <f t="shared" si="28"/>
        <v xml:space="preserve"> </v>
      </c>
      <c r="O283" s="16"/>
      <c r="P283" s="99" t="str">
        <f t="shared" si="29"/>
        <v xml:space="preserve"> </v>
      </c>
      <c r="Q283" s="72">
        <v>0</v>
      </c>
      <c r="R283" s="72"/>
      <c r="S283" s="4"/>
      <c r="T283" s="4"/>
      <c r="U283" s="4"/>
      <c r="V283" s="4"/>
      <c r="W283" s="4"/>
      <c r="X283" s="4"/>
      <c r="Y283" s="4"/>
      <c r="Z283" s="4"/>
      <c r="AA283" s="4"/>
    </row>
    <row r="284" spans="1:27">
      <c r="A284" s="6">
        <v>279</v>
      </c>
      <c r="B284" s="46" t="str">
        <f t="shared" si="24"/>
        <v/>
      </c>
      <c r="C284" s="21" t="str">
        <f t="shared" si="25"/>
        <v xml:space="preserve"> </v>
      </c>
      <c r="D284" s="21" t="str">
        <f t="shared" si="26"/>
        <v/>
      </c>
      <c r="E284" s="21" t="str">
        <f t="shared" si="27"/>
        <v xml:space="preserve"> </v>
      </c>
      <c r="F284" s="11"/>
      <c r="G284" s="11"/>
      <c r="H284" s="6"/>
      <c r="I284" s="6"/>
      <c r="J284" s="92" t="str">
        <f>IF(I284&gt;0,VLOOKUP(I284,ข้อมูลผู้ประกอบการ!$B$2:$K$1000,2,FALSE),IF(I284=0," "))</f>
        <v xml:space="preserve"> </v>
      </c>
      <c r="K284" s="6"/>
      <c r="L284" s="92" t="str">
        <f>IF(K284&gt;0,VLOOKUP(K284,ชนิดแสตมป์!$A$3:$D$1000,2,FALSE),IF(K284=0," "))</f>
        <v xml:space="preserve"> </v>
      </c>
      <c r="M284" s="6"/>
      <c r="N284" s="96" t="str">
        <f t="shared" si="28"/>
        <v xml:space="preserve"> </v>
      </c>
      <c r="O284" s="16"/>
      <c r="P284" s="99" t="str">
        <f t="shared" si="29"/>
        <v xml:space="preserve"> </v>
      </c>
      <c r="Q284" s="72">
        <v>0</v>
      </c>
      <c r="R284" s="72"/>
      <c r="S284" s="4"/>
      <c r="T284" s="4"/>
      <c r="U284" s="4"/>
      <c r="V284" s="4"/>
      <c r="W284" s="4"/>
      <c r="X284" s="4"/>
      <c r="Y284" s="4"/>
      <c r="Z284" s="4"/>
      <c r="AA284" s="4"/>
    </row>
    <row r="285" spans="1:27">
      <c r="A285" s="6">
        <v>280</v>
      </c>
      <c r="B285" s="46" t="str">
        <f t="shared" si="24"/>
        <v/>
      </c>
      <c r="C285" s="21" t="str">
        <f t="shared" si="25"/>
        <v xml:space="preserve"> </v>
      </c>
      <c r="D285" s="21" t="str">
        <f t="shared" si="26"/>
        <v/>
      </c>
      <c r="E285" s="21" t="str">
        <f t="shared" si="27"/>
        <v xml:space="preserve"> </v>
      </c>
      <c r="F285" s="11"/>
      <c r="G285" s="11"/>
      <c r="H285" s="6"/>
      <c r="I285" s="6"/>
      <c r="J285" s="92" t="str">
        <f>IF(I285&gt;0,VLOOKUP(I285,ข้อมูลผู้ประกอบการ!$B$2:$K$1000,2,FALSE),IF(I285=0," "))</f>
        <v xml:space="preserve"> </v>
      </c>
      <c r="K285" s="6"/>
      <c r="L285" s="92" t="str">
        <f>IF(K285&gt;0,VLOOKUP(K285,ชนิดแสตมป์!$A$3:$D$1000,2,FALSE),IF(K285=0," "))</f>
        <v xml:space="preserve"> </v>
      </c>
      <c r="M285" s="6"/>
      <c r="N285" s="96" t="str">
        <f t="shared" si="28"/>
        <v xml:space="preserve"> </v>
      </c>
      <c r="O285" s="16"/>
      <c r="P285" s="99" t="str">
        <f t="shared" si="29"/>
        <v xml:space="preserve"> </v>
      </c>
      <c r="Q285" s="72">
        <v>0</v>
      </c>
      <c r="R285" s="72"/>
      <c r="S285" s="4"/>
      <c r="T285" s="4"/>
      <c r="U285" s="4"/>
      <c r="V285" s="4"/>
      <c r="W285" s="4"/>
      <c r="X285" s="4"/>
      <c r="Y285" s="4"/>
      <c r="Z285" s="4"/>
      <c r="AA285" s="4"/>
    </row>
    <row r="286" spans="1:27">
      <c r="A286" s="6">
        <v>281</v>
      </c>
      <c r="B286" s="46" t="str">
        <f t="shared" si="24"/>
        <v/>
      </c>
      <c r="C286" s="21" t="str">
        <f t="shared" si="25"/>
        <v xml:space="preserve"> </v>
      </c>
      <c r="D286" s="21" t="str">
        <f t="shared" si="26"/>
        <v/>
      </c>
      <c r="E286" s="21" t="str">
        <f t="shared" si="27"/>
        <v xml:space="preserve"> </v>
      </c>
      <c r="F286" s="11"/>
      <c r="G286" s="11"/>
      <c r="H286" s="6"/>
      <c r="I286" s="6"/>
      <c r="J286" s="92" t="str">
        <f>IF(I286&gt;0,VLOOKUP(I286,ข้อมูลผู้ประกอบการ!$B$2:$K$1000,2,FALSE),IF(I286=0," "))</f>
        <v xml:space="preserve"> </v>
      </c>
      <c r="K286" s="6"/>
      <c r="L286" s="92" t="str">
        <f>IF(K286&gt;0,VLOOKUP(K286,ชนิดแสตมป์!$A$3:$D$1000,2,FALSE),IF(K286=0," "))</f>
        <v xml:space="preserve"> </v>
      </c>
      <c r="M286" s="6"/>
      <c r="N286" s="96" t="str">
        <f t="shared" si="28"/>
        <v xml:space="preserve"> </v>
      </c>
      <c r="O286" s="16"/>
      <c r="P286" s="99" t="str">
        <f t="shared" si="29"/>
        <v xml:space="preserve"> </v>
      </c>
      <c r="Q286" s="72">
        <v>0</v>
      </c>
      <c r="R286" s="72"/>
      <c r="S286" s="4"/>
      <c r="T286" s="4"/>
      <c r="U286" s="4"/>
      <c r="V286" s="4"/>
      <c r="W286" s="4"/>
      <c r="X286" s="4"/>
      <c r="Y286" s="4"/>
      <c r="Z286" s="4"/>
      <c r="AA286" s="4"/>
    </row>
    <row r="287" spans="1:27">
      <c r="A287" s="6">
        <v>282</v>
      </c>
      <c r="B287" s="46" t="str">
        <f t="shared" si="24"/>
        <v/>
      </c>
      <c r="C287" s="21" t="str">
        <f t="shared" si="25"/>
        <v xml:space="preserve"> </v>
      </c>
      <c r="D287" s="21" t="str">
        <f t="shared" si="26"/>
        <v/>
      </c>
      <c r="E287" s="21" t="str">
        <f t="shared" si="27"/>
        <v xml:space="preserve"> </v>
      </c>
      <c r="F287" s="11"/>
      <c r="G287" s="11"/>
      <c r="H287" s="6"/>
      <c r="I287" s="6"/>
      <c r="J287" s="92" t="str">
        <f>IF(I287&gt;0,VLOOKUP(I287,ข้อมูลผู้ประกอบการ!$B$2:$K$1000,2,FALSE),IF(I287=0," "))</f>
        <v xml:space="preserve"> </v>
      </c>
      <c r="K287" s="6"/>
      <c r="L287" s="92" t="str">
        <f>IF(K287&gt;0,VLOOKUP(K287,ชนิดแสตมป์!$A$3:$D$1000,2,FALSE),IF(K287=0," "))</f>
        <v xml:space="preserve"> </v>
      </c>
      <c r="M287" s="6"/>
      <c r="N287" s="96" t="str">
        <f t="shared" si="28"/>
        <v xml:space="preserve"> </v>
      </c>
      <c r="O287" s="16"/>
      <c r="P287" s="99" t="str">
        <f t="shared" si="29"/>
        <v xml:space="preserve"> </v>
      </c>
      <c r="Q287" s="72">
        <v>0</v>
      </c>
      <c r="R287" s="72"/>
      <c r="S287" s="4"/>
      <c r="T287" s="4"/>
      <c r="U287" s="4"/>
      <c r="V287" s="4"/>
      <c r="W287" s="4"/>
      <c r="X287" s="4"/>
      <c r="Y287" s="4"/>
      <c r="Z287" s="4"/>
      <c r="AA287" s="4"/>
    </row>
    <row r="288" spans="1:27">
      <c r="A288" s="6">
        <v>283</v>
      </c>
      <c r="B288" s="46" t="str">
        <f t="shared" si="24"/>
        <v/>
      </c>
      <c r="C288" s="21" t="str">
        <f t="shared" si="25"/>
        <v xml:space="preserve"> </v>
      </c>
      <c r="D288" s="21" t="str">
        <f t="shared" si="26"/>
        <v/>
      </c>
      <c r="E288" s="21" t="str">
        <f t="shared" si="27"/>
        <v xml:space="preserve"> </v>
      </c>
      <c r="F288" s="11"/>
      <c r="G288" s="11"/>
      <c r="H288" s="6"/>
      <c r="I288" s="6"/>
      <c r="J288" s="92" t="str">
        <f>IF(I288&gt;0,VLOOKUP(I288,ข้อมูลผู้ประกอบการ!$B$2:$K$1000,2,FALSE),IF(I288=0," "))</f>
        <v xml:space="preserve"> </v>
      </c>
      <c r="K288" s="6"/>
      <c r="L288" s="92" t="str">
        <f>IF(K288&gt;0,VLOOKUP(K288,ชนิดแสตมป์!$A$3:$D$1000,2,FALSE),IF(K288=0," "))</f>
        <v xml:space="preserve"> </v>
      </c>
      <c r="M288" s="6"/>
      <c r="N288" s="96" t="str">
        <f t="shared" si="28"/>
        <v xml:space="preserve"> </v>
      </c>
      <c r="O288" s="16"/>
      <c r="P288" s="99" t="str">
        <f t="shared" si="29"/>
        <v xml:space="preserve"> </v>
      </c>
      <c r="Q288" s="72">
        <v>0</v>
      </c>
      <c r="R288" s="72"/>
      <c r="S288" s="4"/>
      <c r="T288" s="4"/>
      <c r="U288" s="4"/>
      <c r="V288" s="4"/>
      <c r="W288" s="4"/>
      <c r="X288" s="4"/>
      <c r="Y288" s="4"/>
      <c r="Z288" s="4"/>
      <c r="AA288" s="4"/>
    </row>
    <row r="289" spans="1:27">
      <c r="A289" s="6">
        <v>284</v>
      </c>
      <c r="B289" s="46" t="str">
        <f t="shared" si="24"/>
        <v/>
      </c>
      <c r="C289" s="21" t="str">
        <f t="shared" si="25"/>
        <v xml:space="preserve"> </v>
      </c>
      <c r="D289" s="21" t="str">
        <f t="shared" si="26"/>
        <v/>
      </c>
      <c r="E289" s="21" t="str">
        <f t="shared" si="27"/>
        <v xml:space="preserve"> </v>
      </c>
      <c r="F289" s="11"/>
      <c r="G289" s="11"/>
      <c r="H289" s="6"/>
      <c r="I289" s="6"/>
      <c r="J289" s="92" t="str">
        <f>IF(I289&gt;0,VLOOKUP(I289,ข้อมูลผู้ประกอบการ!$B$2:$K$1000,2,FALSE),IF(I289=0," "))</f>
        <v xml:space="preserve"> </v>
      </c>
      <c r="K289" s="6"/>
      <c r="L289" s="92" t="str">
        <f>IF(K289&gt;0,VLOOKUP(K289,ชนิดแสตมป์!$A$3:$D$1000,2,FALSE),IF(K289=0," "))</f>
        <v xml:space="preserve"> </v>
      </c>
      <c r="M289" s="6"/>
      <c r="N289" s="96" t="str">
        <f t="shared" si="28"/>
        <v xml:space="preserve"> </v>
      </c>
      <c r="O289" s="16"/>
      <c r="P289" s="99" t="str">
        <f t="shared" si="29"/>
        <v xml:space="preserve"> </v>
      </c>
      <c r="Q289" s="72">
        <v>0</v>
      </c>
      <c r="R289" s="72"/>
      <c r="S289" s="4"/>
      <c r="T289" s="4"/>
      <c r="U289" s="4"/>
      <c r="V289" s="4"/>
      <c r="W289" s="4"/>
      <c r="X289" s="4"/>
      <c r="Y289" s="4"/>
      <c r="Z289" s="4"/>
      <c r="AA289" s="4"/>
    </row>
    <row r="290" spans="1:27">
      <c r="A290" s="6">
        <v>285</v>
      </c>
      <c r="B290" s="46" t="str">
        <f t="shared" si="24"/>
        <v/>
      </c>
      <c r="C290" s="21" t="str">
        <f t="shared" si="25"/>
        <v xml:space="preserve"> </v>
      </c>
      <c r="D290" s="21" t="str">
        <f t="shared" si="26"/>
        <v/>
      </c>
      <c r="E290" s="21" t="str">
        <f t="shared" si="27"/>
        <v xml:space="preserve"> </v>
      </c>
      <c r="F290" s="11"/>
      <c r="G290" s="11"/>
      <c r="H290" s="6"/>
      <c r="I290" s="6"/>
      <c r="J290" s="92" t="str">
        <f>IF(I290&gt;0,VLOOKUP(I290,ข้อมูลผู้ประกอบการ!$B$2:$K$1000,2,FALSE),IF(I290=0," "))</f>
        <v xml:space="preserve"> </v>
      </c>
      <c r="K290" s="6"/>
      <c r="L290" s="92" t="str">
        <f>IF(K290&gt;0,VLOOKUP(K290,ชนิดแสตมป์!$A$3:$D$1000,2,FALSE),IF(K290=0," "))</f>
        <v xml:space="preserve"> </v>
      </c>
      <c r="M290" s="6"/>
      <c r="N290" s="96" t="str">
        <f t="shared" si="28"/>
        <v xml:space="preserve"> </v>
      </c>
      <c r="O290" s="16"/>
      <c r="P290" s="99" t="str">
        <f t="shared" si="29"/>
        <v xml:space="preserve"> </v>
      </c>
      <c r="Q290" s="72">
        <v>0</v>
      </c>
      <c r="R290" s="72"/>
      <c r="S290" s="4"/>
      <c r="T290" s="4"/>
      <c r="U290" s="4"/>
      <c r="V290" s="4"/>
      <c r="W290" s="4"/>
      <c r="X290" s="4"/>
      <c r="Y290" s="4"/>
      <c r="Z290" s="4"/>
      <c r="AA290" s="4"/>
    </row>
    <row r="291" spans="1:27">
      <c r="A291" s="6">
        <v>286</v>
      </c>
      <c r="B291" s="46" t="str">
        <f t="shared" si="24"/>
        <v/>
      </c>
      <c r="C291" s="21" t="str">
        <f t="shared" si="25"/>
        <v xml:space="preserve"> </v>
      </c>
      <c r="D291" s="21" t="str">
        <f t="shared" si="26"/>
        <v/>
      </c>
      <c r="E291" s="21" t="str">
        <f t="shared" si="27"/>
        <v xml:space="preserve"> </v>
      </c>
      <c r="F291" s="11"/>
      <c r="G291" s="11"/>
      <c r="H291" s="6"/>
      <c r="I291" s="6"/>
      <c r="J291" s="92" t="str">
        <f>IF(I291&gt;0,VLOOKUP(I291,ข้อมูลผู้ประกอบการ!$B$2:$K$1000,2,FALSE),IF(I291=0," "))</f>
        <v xml:space="preserve"> </v>
      </c>
      <c r="K291" s="6"/>
      <c r="L291" s="92" t="str">
        <f>IF(K291&gt;0,VLOOKUP(K291,ชนิดแสตมป์!$A$3:$D$1000,2,FALSE),IF(K291=0," "))</f>
        <v xml:space="preserve"> </v>
      </c>
      <c r="M291" s="6"/>
      <c r="N291" s="96" t="str">
        <f t="shared" si="28"/>
        <v xml:space="preserve"> </v>
      </c>
      <c r="O291" s="16"/>
      <c r="P291" s="99" t="str">
        <f t="shared" si="29"/>
        <v xml:space="preserve"> </v>
      </c>
      <c r="Q291" s="72">
        <v>0</v>
      </c>
      <c r="R291" s="72"/>
      <c r="S291" s="4"/>
      <c r="T291" s="4"/>
      <c r="U291" s="4"/>
      <c r="V291" s="4"/>
      <c r="W291" s="4"/>
      <c r="X291" s="4"/>
      <c r="Y291" s="4"/>
      <c r="Z291" s="4"/>
      <c r="AA291" s="4"/>
    </row>
    <row r="292" spans="1:27">
      <c r="A292" s="6">
        <v>287</v>
      </c>
      <c r="B292" s="46" t="str">
        <f t="shared" si="24"/>
        <v/>
      </c>
      <c r="C292" s="21" t="str">
        <f t="shared" si="25"/>
        <v xml:space="preserve"> </v>
      </c>
      <c r="D292" s="21" t="str">
        <f t="shared" si="26"/>
        <v/>
      </c>
      <c r="E292" s="21" t="str">
        <f t="shared" si="27"/>
        <v xml:space="preserve"> </v>
      </c>
      <c r="F292" s="11"/>
      <c r="G292" s="11"/>
      <c r="H292" s="6"/>
      <c r="I292" s="6"/>
      <c r="J292" s="92" t="str">
        <f>IF(I292&gt;0,VLOOKUP(I292,ข้อมูลผู้ประกอบการ!$B$2:$K$1000,2,FALSE),IF(I292=0," "))</f>
        <v xml:space="preserve"> </v>
      </c>
      <c r="K292" s="6"/>
      <c r="L292" s="92" t="str">
        <f>IF(K292&gt;0,VLOOKUP(K292,ชนิดแสตมป์!$A$3:$D$1000,2,FALSE),IF(K292=0," "))</f>
        <v xml:space="preserve"> </v>
      </c>
      <c r="M292" s="6"/>
      <c r="N292" s="96" t="str">
        <f t="shared" si="28"/>
        <v xml:space="preserve"> </v>
      </c>
      <c r="O292" s="16"/>
      <c r="P292" s="99" t="str">
        <f t="shared" si="29"/>
        <v xml:space="preserve"> </v>
      </c>
      <c r="Q292" s="72">
        <v>0</v>
      </c>
      <c r="R292" s="72"/>
      <c r="S292" s="4"/>
      <c r="T292" s="4"/>
      <c r="U292" s="4"/>
      <c r="V292" s="4"/>
      <c r="W292" s="4"/>
      <c r="X292" s="4"/>
      <c r="Y292" s="4"/>
      <c r="Z292" s="4"/>
      <c r="AA292" s="4"/>
    </row>
    <row r="293" spans="1:27">
      <c r="A293" s="6">
        <v>288</v>
      </c>
      <c r="B293" s="46" t="str">
        <f t="shared" si="24"/>
        <v/>
      </c>
      <c r="C293" s="21" t="str">
        <f t="shared" si="25"/>
        <v xml:space="preserve"> </v>
      </c>
      <c r="D293" s="21" t="str">
        <f t="shared" si="26"/>
        <v/>
      </c>
      <c r="E293" s="21" t="str">
        <f t="shared" si="27"/>
        <v xml:space="preserve"> </v>
      </c>
      <c r="F293" s="11"/>
      <c r="G293" s="11"/>
      <c r="H293" s="6"/>
      <c r="I293" s="6"/>
      <c r="J293" s="92" t="str">
        <f>IF(I293&gt;0,VLOOKUP(I293,ข้อมูลผู้ประกอบการ!$B$2:$K$1000,2,FALSE),IF(I293=0," "))</f>
        <v xml:space="preserve"> </v>
      </c>
      <c r="K293" s="6"/>
      <c r="L293" s="92" t="str">
        <f>IF(K293&gt;0,VLOOKUP(K293,ชนิดแสตมป์!$A$3:$D$1000,2,FALSE),IF(K293=0," "))</f>
        <v xml:space="preserve"> </v>
      </c>
      <c r="M293" s="6"/>
      <c r="N293" s="96" t="str">
        <f t="shared" si="28"/>
        <v xml:space="preserve"> </v>
      </c>
      <c r="O293" s="16"/>
      <c r="P293" s="99" t="str">
        <f t="shared" si="29"/>
        <v xml:space="preserve"> </v>
      </c>
      <c r="Q293" s="72">
        <v>0</v>
      </c>
      <c r="R293" s="72"/>
      <c r="S293" s="4"/>
      <c r="T293" s="4"/>
      <c r="U293" s="4"/>
      <c r="V293" s="4"/>
      <c r="W293" s="4"/>
      <c r="X293" s="4"/>
      <c r="Y293" s="4"/>
      <c r="Z293" s="4"/>
      <c r="AA293" s="4"/>
    </row>
    <row r="294" spans="1:27">
      <c r="A294" s="6">
        <v>289</v>
      </c>
      <c r="B294" s="46" t="str">
        <f t="shared" si="24"/>
        <v/>
      </c>
      <c r="C294" s="21" t="str">
        <f t="shared" si="25"/>
        <v xml:space="preserve"> </v>
      </c>
      <c r="D294" s="21" t="str">
        <f t="shared" si="26"/>
        <v/>
      </c>
      <c r="E294" s="21" t="str">
        <f t="shared" si="27"/>
        <v xml:space="preserve"> </v>
      </c>
      <c r="F294" s="11"/>
      <c r="G294" s="11"/>
      <c r="H294" s="6"/>
      <c r="I294" s="6"/>
      <c r="J294" s="92" t="str">
        <f>IF(I294&gt;0,VLOOKUP(I294,ข้อมูลผู้ประกอบการ!$B$2:$K$1000,2,FALSE),IF(I294=0," "))</f>
        <v xml:space="preserve"> </v>
      </c>
      <c r="K294" s="6"/>
      <c r="L294" s="92" t="str">
        <f>IF(K294&gt;0,VLOOKUP(K294,ชนิดแสตมป์!$A$3:$D$1000,2,FALSE),IF(K294=0," "))</f>
        <v xml:space="preserve"> </v>
      </c>
      <c r="M294" s="6"/>
      <c r="N294" s="96" t="str">
        <f t="shared" si="28"/>
        <v xml:space="preserve"> </v>
      </c>
      <c r="O294" s="16"/>
      <c r="P294" s="99" t="str">
        <f t="shared" si="29"/>
        <v xml:space="preserve"> </v>
      </c>
      <c r="Q294" s="72">
        <v>0</v>
      </c>
      <c r="R294" s="72"/>
      <c r="S294" s="4"/>
      <c r="T294" s="4"/>
      <c r="U294" s="4"/>
      <c r="V294" s="4"/>
      <c r="W294" s="4"/>
      <c r="X294" s="4"/>
      <c r="Y294" s="4"/>
      <c r="Z294" s="4"/>
      <c r="AA294" s="4"/>
    </row>
    <row r="295" spans="1:27">
      <c r="A295" s="6">
        <v>290</v>
      </c>
      <c r="B295" s="46" t="str">
        <f t="shared" si="24"/>
        <v/>
      </c>
      <c r="C295" s="21" t="str">
        <f t="shared" si="25"/>
        <v xml:space="preserve"> </v>
      </c>
      <c r="D295" s="21" t="str">
        <f t="shared" si="26"/>
        <v/>
      </c>
      <c r="E295" s="21" t="str">
        <f t="shared" si="27"/>
        <v xml:space="preserve"> </v>
      </c>
      <c r="F295" s="11"/>
      <c r="G295" s="11"/>
      <c r="H295" s="6"/>
      <c r="I295" s="6"/>
      <c r="J295" s="92" t="str">
        <f>IF(I295&gt;0,VLOOKUP(I295,ข้อมูลผู้ประกอบการ!$B$2:$K$1000,2,FALSE),IF(I295=0," "))</f>
        <v xml:space="preserve"> </v>
      </c>
      <c r="K295" s="6"/>
      <c r="L295" s="92" t="str">
        <f>IF(K295&gt;0,VLOOKUP(K295,ชนิดแสตมป์!$A$3:$D$1000,2,FALSE),IF(K295=0," "))</f>
        <v xml:space="preserve"> </v>
      </c>
      <c r="M295" s="6"/>
      <c r="N295" s="96" t="str">
        <f t="shared" si="28"/>
        <v xml:space="preserve"> </v>
      </c>
      <c r="O295" s="16"/>
      <c r="P295" s="99" t="str">
        <f t="shared" si="29"/>
        <v xml:space="preserve"> </v>
      </c>
      <c r="Q295" s="72">
        <v>0</v>
      </c>
      <c r="R295" s="72"/>
      <c r="S295" s="4"/>
      <c r="T295" s="4"/>
      <c r="U295" s="4"/>
      <c r="V295" s="4"/>
      <c r="W295" s="4"/>
      <c r="X295" s="4"/>
      <c r="Y295" s="4"/>
      <c r="Z295" s="4"/>
      <c r="AA295" s="4"/>
    </row>
    <row r="296" spans="1:27">
      <c r="A296" s="6">
        <v>291</v>
      </c>
      <c r="B296" s="46" t="str">
        <f t="shared" si="24"/>
        <v/>
      </c>
      <c r="C296" s="21" t="str">
        <f t="shared" si="25"/>
        <v xml:space="preserve"> </v>
      </c>
      <c r="D296" s="21" t="str">
        <f t="shared" si="26"/>
        <v/>
      </c>
      <c r="E296" s="21" t="str">
        <f t="shared" si="27"/>
        <v xml:space="preserve"> </v>
      </c>
      <c r="F296" s="11"/>
      <c r="G296" s="11"/>
      <c r="H296" s="6"/>
      <c r="I296" s="6"/>
      <c r="J296" s="92" t="str">
        <f>IF(I296&gt;0,VLOOKUP(I296,ข้อมูลผู้ประกอบการ!$B$2:$K$1000,2,FALSE),IF(I296=0," "))</f>
        <v xml:space="preserve"> </v>
      </c>
      <c r="K296" s="6"/>
      <c r="L296" s="92" t="str">
        <f>IF(K296&gt;0,VLOOKUP(K296,ชนิดแสตมป์!$A$3:$D$1000,2,FALSE),IF(K296=0," "))</f>
        <v xml:space="preserve"> </v>
      </c>
      <c r="M296" s="6"/>
      <c r="N296" s="96" t="str">
        <f t="shared" si="28"/>
        <v xml:space="preserve"> </v>
      </c>
      <c r="O296" s="16"/>
      <c r="P296" s="99" t="str">
        <f t="shared" si="29"/>
        <v xml:space="preserve"> </v>
      </c>
      <c r="Q296" s="72">
        <v>0</v>
      </c>
      <c r="R296" s="72"/>
      <c r="S296" s="4"/>
      <c r="T296" s="4"/>
      <c r="U296" s="4"/>
      <c r="V296" s="4"/>
      <c r="W296" s="4"/>
      <c r="X296" s="4"/>
      <c r="Y296" s="4"/>
      <c r="Z296" s="4"/>
      <c r="AA296" s="4"/>
    </row>
    <row r="297" spans="1:27">
      <c r="A297" s="6">
        <v>292</v>
      </c>
      <c r="B297" s="46" t="str">
        <f t="shared" si="24"/>
        <v/>
      </c>
      <c r="C297" s="21" t="str">
        <f t="shared" si="25"/>
        <v xml:space="preserve"> </v>
      </c>
      <c r="D297" s="21" t="str">
        <f t="shared" si="26"/>
        <v/>
      </c>
      <c r="E297" s="21" t="str">
        <f t="shared" si="27"/>
        <v xml:space="preserve"> </v>
      </c>
      <c r="F297" s="11"/>
      <c r="G297" s="11"/>
      <c r="H297" s="6"/>
      <c r="I297" s="6"/>
      <c r="J297" s="92" t="str">
        <f>IF(I297&gt;0,VLOOKUP(I297,ข้อมูลผู้ประกอบการ!$B$2:$K$1000,2,FALSE),IF(I297=0," "))</f>
        <v xml:space="preserve"> </v>
      </c>
      <c r="K297" s="6"/>
      <c r="L297" s="92" t="str">
        <f>IF(K297&gt;0,VLOOKUP(K297,ชนิดแสตมป์!$A$3:$D$1000,2,FALSE),IF(K297=0," "))</f>
        <v xml:space="preserve"> </v>
      </c>
      <c r="M297" s="6"/>
      <c r="N297" s="96" t="str">
        <f t="shared" si="28"/>
        <v xml:space="preserve"> </v>
      </c>
      <c r="O297" s="16"/>
      <c r="P297" s="99" t="str">
        <f t="shared" si="29"/>
        <v xml:space="preserve"> </v>
      </c>
      <c r="Q297" s="72">
        <v>0</v>
      </c>
      <c r="R297" s="72"/>
      <c r="S297" s="4"/>
      <c r="T297" s="4"/>
      <c r="U297" s="4"/>
      <c r="V297" s="4"/>
      <c r="W297" s="4"/>
      <c r="X297" s="4"/>
      <c r="Y297" s="4"/>
      <c r="Z297" s="4"/>
      <c r="AA297" s="4"/>
    </row>
    <row r="298" spans="1:27">
      <c r="A298" s="6">
        <v>293</v>
      </c>
      <c r="B298" s="46" t="str">
        <f t="shared" si="24"/>
        <v/>
      </c>
      <c r="C298" s="21" t="str">
        <f t="shared" si="25"/>
        <v xml:space="preserve"> </v>
      </c>
      <c r="D298" s="21" t="str">
        <f t="shared" si="26"/>
        <v/>
      </c>
      <c r="E298" s="21" t="str">
        <f t="shared" si="27"/>
        <v xml:space="preserve"> </v>
      </c>
      <c r="F298" s="11"/>
      <c r="G298" s="11"/>
      <c r="H298" s="6"/>
      <c r="I298" s="6"/>
      <c r="J298" s="92" t="str">
        <f>IF(I298&gt;0,VLOOKUP(I298,ข้อมูลผู้ประกอบการ!$B$2:$K$1000,2,FALSE),IF(I298=0," "))</f>
        <v xml:space="preserve"> </v>
      </c>
      <c r="K298" s="6"/>
      <c r="L298" s="92" t="str">
        <f>IF(K298&gt;0,VLOOKUP(K298,ชนิดแสตมป์!$A$3:$D$1000,2,FALSE),IF(K298=0," "))</f>
        <v xml:space="preserve"> </v>
      </c>
      <c r="M298" s="6"/>
      <c r="N298" s="96" t="str">
        <f t="shared" si="28"/>
        <v xml:space="preserve"> </v>
      </c>
      <c r="O298" s="16"/>
      <c r="P298" s="99" t="str">
        <f t="shared" si="29"/>
        <v xml:space="preserve"> </v>
      </c>
      <c r="Q298" s="72">
        <v>0</v>
      </c>
      <c r="R298" s="72"/>
      <c r="S298" s="4"/>
      <c r="T298" s="4"/>
      <c r="U298" s="4"/>
      <c r="V298" s="4"/>
      <c r="W298" s="4"/>
      <c r="X298" s="4"/>
      <c r="Y298" s="4"/>
      <c r="Z298" s="4"/>
      <c r="AA298" s="4"/>
    </row>
    <row r="299" spans="1:27">
      <c r="A299" s="6">
        <v>294</v>
      </c>
      <c r="B299" s="46" t="str">
        <f t="shared" si="24"/>
        <v/>
      </c>
      <c r="C299" s="21" t="str">
        <f t="shared" si="25"/>
        <v xml:space="preserve"> </v>
      </c>
      <c r="D299" s="21" t="str">
        <f t="shared" si="26"/>
        <v/>
      </c>
      <c r="E299" s="21" t="str">
        <f t="shared" si="27"/>
        <v xml:space="preserve"> </v>
      </c>
      <c r="F299" s="11"/>
      <c r="G299" s="11"/>
      <c r="H299" s="6"/>
      <c r="I299" s="6"/>
      <c r="J299" s="92" t="str">
        <f>IF(I299&gt;0,VLOOKUP(I299,ข้อมูลผู้ประกอบการ!$B$2:$K$1000,2,FALSE),IF(I299=0," "))</f>
        <v xml:space="preserve"> </v>
      </c>
      <c r="K299" s="6"/>
      <c r="L299" s="92" t="str">
        <f>IF(K299&gt;0,VLOOKUP(K299,ชนิดแสตมป์!$A$3:$D$1000,2,FALSE),IF(K299=0," "))</f>
        <v xml:space="preserve"> </v>
      </c>
      <c r="M299" s="6"/>
      <c r="N299" s="96" t="str">
        <f t="shared" si="28"/>
        <v xml:space="preserve"> </v>
      </c>
      <c r="O299" s="16"/>
      <c r="P299" s="99" t="str">
        <f t="shared" si="29"/>
        <v xml:space="preserve"> </v>
      </c>
      <c r="Q299" s="72">
        <v>0</v>
      </c>
      <c r="R299" s="72"/>
      <c r="S299" s="4"/>
      <c r="T299" s="4"/>
      <c r="U299" s="4"/>
      <c r="V299" s="4"/>
      <c r="W299" s="4"/>
      <c r="X299" s="4"/>
      <c r="Y299" s="4"/>
      <c r="Z299" s="4"/>
      <c r="AA299" s="4"/>
    </row>
    <row r="300" spans="1:27">
      <c r="A300" s="6">
        <v>295</v>
      </c>
      <c r="B300" s="46" t="str">
        <f t="shared" si="24"/>
        <v/>
      </c>
      <c r="C300" s="21" t="str">
        <f t="shared" si="25"/>
        <v xml:space="preserve"> </v>
      </c>
      <c r="D300" s="21" t="str">
        <f t="shared" si="26"/>
        <v/>
      </c>
      <c r="E300" s="21" t="str">
        <f t="shared" si="27"/>
        <v xml:space="preserve"> </v>
      </c>
      <c r="F300" s="11"/>
      <c r="G300" s="11"/>
      <c r="H300" s="6"/>
      <c r="I300" s="6"/>
      <c r="J300" s="92" t="str">
        <f>IF(I300&gt;0,VLOOKUP(I300,ข้อมูลผู้ประกอบการ!$B$2:$K$1000,2,FALSE),IF(I300=0," "))</f>
        <v xml:space="preserve"> </v>
      </c>
      <c r="K300" s="6"/>
      <c r="L300" s="92" t="str">
        <f>IF(K300&gt;0,VLOOKUP(K300,ชนิดแสตมป์!$A$3:$D$1000,2,FALSE),IF(K300=0," "))</f>
        <v xml:space="preserve"> </v>
      </c>
      <c r="M300" s="6"/>
      <c r="N300" s="96" t="str">
        <f t="shared" si="28"/>
        <v xml:space="preserve"> </v>
      </c>
      <c r="O300" s="16"/>
      <c r="P300" s="99" t="str">
        <f t="shared" si="29"/>
        <v xml:space="preserve"> </v>
      </c>
      <c r="Q300" s="72">
        <v>0</v>
      </c>
      <c r="R300" s="72"/>
      <c r="S300" s="4"/>
      <c r="T300" s="4"/>
      <c r="U300" s="4"/>
      <c r="V300" s="4"/>
      <c r="W300" s="4"/>
      <c r="X300" s="4"/>
      <c r="Y300" s="4"/>
      <c r="Z300" s="4"/>
      <c r="AA300" s="4"/>
    </row>
    <row r="301" spans="1:27">
      <c r="A301" s="6">
        <v>296</v>
      </c>
      <c r="B301" s="46" t="str">
        <f t="shared" si="24"/>
        <v/>
      </c>
      <c r="C301" s="21" t="str">
        <f t="shared" si="25"/>
        <v xml:space="preserve"> </v>
      </c>
      <c r="D301" s="21" t="str">
        <f t="shared" si="26"/>
        <v/>
      </c>
      <c r="E301" s="21" t="str">
        <f t="shared" si="27"/>
        <v xml:space="preserve"> </v>
      </c>
      <c r="F301" s="11"/>
      <c r="G301" s="11"/>
      <c r="H301" s="6"/>
      <c r="I301" s="6"/>
      <c r="J301" s="92" t="str">
        <f>IF(I301&gt;0,VLOOKUP(I301,ข้อมูลผู้ประกอบการ!$B$2:$K$1000,2,FALSE),IF(I301=0," "))</f>
        <v xml:space="preserve"> </v>
      </c>
      <c r="K301" s="6"/>
      <c r="L301" s="92" t="str">
        <f>IF(K301&gt;0,VLOOKUP(K301,ชนิดแสตมป์!$A$3:$D$1000,2,FALSE),IF(K301=0," "))</f>
        <v xml:space="preserve"> </v>
      </c>
      <c r="M301" s="6"/>
      <c r="N301" s="96" t="str">
        <f t="shared" si="28"/>
        <v xml:space="preserve"> </v>
      </c>
      <c r="O301" s="16"/>
      <c r="P301" s="99" t="str">
        <f t="shared" si="29"/>
        <v xml:space="preserve"> </v>
      </c>
      <c r="Q301" s="72">
        <v>0</v>
      </c>
      <c r="R301" s="72"/>
      <c r="S301" s="4"/>
      <c r="T301" s="4"/>
      <c r="U301" s="4"/>
      <c r="V301" s="4"/>
      <c r="W301" s="4"/>
      <c r="X301" s="4"/>
      <c r="Y301" s="4"/>
      <c r="Z301" s="4"/>
      <c r="AA301" s="4"/>
    </row>
    <row r="302" spans="1:27">
      <c r="A302" s="6">
        <v>297</v>
      </c>
      <c r="B302" s="46" t="str">
        <f t="shared" si="24"/>
        <v/>
      </c>
      <c r="C302" s="21" t="str">
        <f t="shared" si="25"/>
        <v xml:space="preserve"> </v>
      </c>
      <c r="D302" s="21" t="str">
        <f t="shared" si="26"/>
        <v/>
      </c>
      <c r="E302" s="21" t="str">
        <f t="shared" si="27"/>
        <v xml:space="preserve"> </v>
      </c>
      <c r="F302" s="11"/>
      <c r="G302" s="11"/>
      <c r="H302" s="6"/>
      <c r="I302" s="6"/>
      <c r="J302" s="92" t="str">
        <f>IF(I302&gt;0,VLOOKUP(I302,ข้อมูลผู้ประกอบการ!$B$2:$K$1000,2,FALSE),IF(I302=0," "))</f>
        <v xml:space="preserve"> </v>
      </c>
      <c r="K302" s="6"/>
      <c r="L302" s="92" t="str">
        <f>IF(K302&gt;0,VLOOKUP(K302,ชนิดแสตมป์!$A$3:$D$1000,2,FALSE),IF(K302=0," "))</f>
        <v xml:space="preserve"> </v>
      </c>
      <c r="M302" s="6"/>
      <c r="N302" s="96" t="str">
        <f t="shared" si="28"/>
        <v xml:space="preserve"> </v>
      </c>
      <c r="O302" s="16"/>
      <c r="P302" s="99" t="str">
        <f t="shared" si="29"/>
        <v xml:space="preserve"> </v>
      </c>
      <c r="Q302" s="72">
        <v>0</v>
      </c>
      <c r="R302" s="72"/>
      <c r="S302" s="4"/>
      <c r="T302" s="4"/>
      <c r="U302" s="4"/>
      <c r="V302" s="4"/>
      <c r="W302" s="4"/>
      <c r="X302" s="4"/>
      <c r="Y302" s="4"/>
      <c r="Z302" s="4"/>
      <c r="AA302" s="4"/>
    </row>
    <row r="303" spans="1:27">
      <c r="A303" s="6">
        <v>298</v>
      </c>
      <c r="B303" s="46" t="str">
        <f t="shared" si="24"/>
        <v/>
      </c>
      <c r="C303" s="21" t="str">
        <f t="shared" si="25"/>
        <v xml:space="preserve"> </v>
      </c>
      <c r="D303" s="21" t="str">
        <f t="shared" si="26"/>
        <v/>
      </c>
      <c r="E303" s="21" t="str">
        <f t="shared" si="27"/>
        <v xml:space="preserve"> </v>
      </c>
      <c r="F303" s="11"/>
      <c r="G303" s="11"/>
      <c r="H303" s="6"/>
      <c r="I303" s="6"/>
      <c r="J303" s="92" t="str">
        <f>IF(I303&gt;0,VLOOKUP(I303,ข้อมูลผู้ประกอบการ!$B$2:$K$1000,2,FALSE),IF(I303=0," "))</f>
        <v xml:space="preserve"> </v>
      </c>
      <c r="K303" s="6"/>
      <c r="L303" s="92" t="str">
        <f>IF(K303&gt;0,VLOOKUP(K303,ชนิดแสตมป์!$A$3:$D$1000,2,FALSE),IF(K303=0," "))</f>
        <v xml:space="preserve"> </v>
      </c>
      <c r="M303" s="6"/>
      <c r="N303" s="96" t="str">
        <f t="shared" si="28"/>
        <v xml:space="preserve"> </v>
      </c>
      <c r="O303" s="16"/>
      <c r="P303" s="99" t="str">
        <f t="shared" si="29"/>
        <v xml:space="preserve"> </v>
      </c>
      <c r="Q303" s="72">
        <v>0</v>
      </c>
      <c r="R303" s="72"/>
      <c r="S303" s="4"/>
      <c r="T303" s="4"/>
      <c r="U303" s="4"/>
      <c r="V303" s="4"/>
      <c r="W303" s="4"/>
      <c r="X303" s="4"/>
      <c r="Y303" s="4"/>
      <c r="Z303" s="4"/>
      <c r="AA303" s="4"/>
    </row>
    <row r="304" spans="1:27">
      <c r="A304" s="6">
        <v>299</v>
      </c>
      <c r="B304" s="46" t="str">
        <f t="shared" si="24"/>
        <v/>
      </c>
      <c r="C304" s="21" t="str">
        <f t="shared" si="25"/>
        <v xml:space="preserve"> </v>
      </c>
      <c r="D304" s="21" t="str">
        <f t="shared" si="26"/>
        <v/>
      </c>
      <c r="E304" s="21" t="str">
        <f t="shared" si="27"/>
        <v xml:space="preserve"> </v>
      </c>
      <c r="F304" s="11"/>
      <c r="G304" s="11"/>
      <c r="H304" s="6"/>
      <c r="I304" s="6"/>
      <c r="J304" s="92" t="str">
        <f>IF(I304&gt;0,VLOOKUP(I304,ข้อมูลผู้ประกอบการ!$B$2:$K$1000,2,FALSE),IF(I304=0," "))</f>
        <v xml:space="preserve"> </v>
      </c>
      <c r="K304" s="6"/>
      <c r="L304" s="92" t="str">
        <f>IF(K304&gt;0,VLOOKUP(K304,ชนิดแสตมป์!$A$3:$D$1000,2,FALSE),IF(K304=0," "))</f>
        <v xml:space="preserve"> </v>
      </c>
      <c r="M304" s="6"/>
      <c r="N304" s="96" t="str">
        <f t="shared" si="28"/>
        <v xml:space="preserve"> </v>
      </c>
      <c r="O304" s="16"/>
      <c r="P304" s="99" t="str">
        <f t="shared" si="29"/>
        <v xml:space="preserve"> </v>
      </c>
      <c r="Q304" s="72">
        <v>0</v>
      </c>
      <c r="R304" s="72"/>
      <c r="S304" s="4"/>
      <c r="T304" s="4"/>
      <c r="U304" s="4"/>
      <c r="V304" s="4"/>
      <c r="W304" s="4"/>
      <c r="X304" s="4"/>
      <c r="Y304" s="4"/>
      <c r="Z304" s="4"/>
      <c r="AA304" s="4"/>
    </row>
    <row r="305" spans="1:27">
      <c r="A305" s="6">
        <v>300</v>
      </c>
      <c r="B305" s="46" t="str">
        <f t="shared" si="24"/>
        <v/>
      </c>
      <c r="C305" s="21" t="str">
        <f t="shared" si="25"/>
        <v xml:space="preserve"> </v>
      </c>
      <c r="D305" s="21" t="str">
        <f t="shared" si="26"/>
        <v/>
      </c>
      <c r="E305" s="21" t="str">
        <f t="shared" si="27"/>
        <v xml:space="preserve"> </v>
      </c>
      <c r="F305" s="11"/>
      <c r="G305" s="11"/>
      <c r="H305" s="6"/>
      <c r="I305" s="6"/>
      <c r="J305" s="92" t="str">
        <f>IF(I305&gt;0,VLOOKUP(I305,ข้อมูลผู้ประกอบการ!$B$2:$K$1000,2,FALSE),IF(I305=0," "))</f>
        <v xml:space="preserve"> </v>
      </c>
      <c r="K305" s="6"/>
      <c r="L305" s="92" t="str">
        <f>IF(K305&gt;0,VLOOKUP(K305,ชนิดแสตมป์!$A$3:$D$1000,2,FALSE),IF(K305=0," "))</f>
        <v xml:space="preserve"> </v>
      </c>
      <c r="M305" s="6"/>
      <c r="N305" s="96" t="str">
        <f t="shared" si="28"/>
        <v xml:space="preserve"> </v>
      </c>
      <c r="O305" s="16"/>
      <c r="P305" s="99" t="str">
        <f t="shared" si="29"/>
        <v xml:space="preserve"> </v>
      </c>
      <c r="Q305" s="72">
        <v>0</v>
      </c>
      <c r="R305" s="72"/>
      <c r="S305" s="4"/>
      <c r="T305" s="4"/>
      <c r="U305" s="4"/>
      <c r="V305" s="4"/>
      <c r="W305" s="4"/>
      <c r="X305" s="4"/>
      <c r="Y305" s="4"/>
      <c r="Z305" s="4"/>
      <c r="AA305" s="4"/>
    </row>
    <row r="306" spans="1:27">
      <c r="A306" s="6">
        <v>301</v>
      </c>
      <c r="B306" s="46" t="str">
        <f t="shared" si="24"/>
        <v/>
      </c>
      <c r="C306" s="21" t="str">
        <f t="shared" si="25"/>
        <v xml:space="preserve"> </v>
      </c>
      <c r="D306" s="21" t="str">
        <f t="shared" si="26"/>
        <v/>
      </c>
      <c r="E306" s="21" t="str">
        <f t="shared" si="27"/>
        <v xml:space="preserve"> </v>
      </c>
      <c r="F306" s="11"/>
      <c r="G306" s="11"/>
      <c r="H306" s="6"/>
      <c r="I306" s="6"/>
      <c r="J306" s="92" t="str">
        <f>IF(I306&gt;0,VLOOKUP(I306,ข้อมูลผู้ประกอบการ!$B$2:$K$1000,2,FALSE),IF(I306=0," "))</f>
        <v xml:space="preserve"> </v>
      </c>
      <c r="K306" s="6"/>
      <c r="L306" s="92" t="str">
        <f>IF(K306&gt;0,VLOOKUP(K306,ชนิดแสตมป์!$A$3:$D$1000,2,FALSE),IF(K306=0," "))</f>
        <v xml:space="preserve"> </v>
      </c>
      <c r="M306" s="6"/>
      <c r="N306" s="96" t="str">
        <f t="shared" si="28"/>
        <v xml:space="preserve"> </v>
      </c>
      <c r="O306" s="16"/>
      <c r="P306" s="99" t="str">
        <f t="shared" si="29"/>
        <v xml:space="preserve"> </v>
      </c>
      <c r="Q306" s="72">
        <v>0</v>
      </c>
      <c r="R306" s="72"/>
      <c r="S306" s="4"/>
      <c r="T306" s="4"/>
      <c r="U306" s="4"/>
      <c r="V306" s="4"/>
      <c r="W306" s="4"/>
      <c r="X306" s="4"/>
      <c r="Y306" s="4"/>
      <c r="Z306" s="4"/>
      <c r="AA306" s="4"/>
    </row>
    <row r="307" spans="1:27">
      <c r="A307" s="6">
        <v>302</v>
      </c>
      <c r="B307" s="46" t="str">
        <f t="shared" si="24"/>
        <v/>
      </c>
      <c r="C307" s="21" t="str">
        <f t="shared" si="25"/>
        <v xml:space="preserve"> </v>
      </c>
      <c r="D307" s="21" t="str">
        <f t="shared" si="26"/>
        <v/>
      </c>
      <c r="E307" s="21" t="str">
        <f t="shared" si="27"/>
        <v xml:space="preserve"> </v>
      </c>
      <c r="F307" s="11"/>
      <c r="G307" s="11"/>
      <c r="H307" s="6"/>
      <c r="I307" s="6"/>
      <c r="J307" s="92" t="str">
        <f>IF(I307&gt;0,VLOOKUP(I307,ข้อมูลผู้ประกอบการ!$B$2:$K$1000,2,FALSE),IF(I307=0," "))</f>
        <v xml:space="preserve"> </v>
      </c>
      <c r="K307" s="6"/>
      <c r="L307" s="92" t="str">
        <f>IF(K307&gt;0,VLOOKUP(K307,ชนิดแสตมป์!$A$3:$D$1000,2,FALSE),IF(K307=0," "))</f>
        <v xml:space="preserve"> </v>
      </c>
      <c r="M307" s="6"/>
      <c r="N307" s="96" t="str">
        <f t="shared" si="28"/>
        <v xml:space="preserve"> </v>
      </c>
      <c r="O307" s="16"/>
      <c r="P307" s="99" t="str">
        <f t="shared" si="29"/>
        <v xml:space="preserve"> </v>
      </c>
      <c r="Q307" s="72">
        <v>0</v>
      </c>
      <c r="R307" s="72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21" hidden="1" customHeight="1">
      <c r="A308" s="6">
        <v>303</v>
      </c>
      <c r="B308" s="46" t="str">
        <f t="shared" si="24"/>
        <v/>
      </c>
      <c r="C308" s="21" t="str">
        <f t="shared" si="25"/>
        <v xml:space="preserve"> </v>
      </c>
      <c r="D308" s="21" t="str">
        <f t="shared" si="26"/>
        <v/>
      </c>
      <c r="E308" s="21" t="str">
        <f t="shared" si="27"/>
        <v xml:space="preserve"> </v>
      </c>
      <c r="F308" s="11"/>
      <c r="G308" s="11"/>
      <c r="H308" s="6"/>
      <c r="I308" s="6"/>
      <c r="J308" s="92" t="str">
        <f>IF(I308&gt;0,VLOOKUP(I308,ข้อมูลผู้ประกอบการ!$B$2:$K$1000,2,FALSE),IF(I308=0," "))</f>
        <v xml:space="preserve"> </v>
      </c>
      <c r="K308" s="6"/>
      <c r="L308" s="92" t="str">
        <f>IF(K308&gt;0,VLOOKUP(K308,ชนิดแสตมป์!$A$3:$D$1000,2,FALSE),IF(K308=0," "))</f>
        <v xml:space="preserve"> </v>
      </c>
      <c r="M308" s="6"/>
      <c r="N308" s="96" t="str">
        <f t="shared" si="28"/>
        <v xml:space="preserve"> </v>
      </c>
      <c r="O308" s="16"/>
      <c r="P308" s="99" t="str">
        <f t="shared" si="29"/>
        <v xml:space="preserve"> </v>
      </c>
      <c r="Q308" s="72">
        <v>0</v>
      </c>
      <c r="R308" s="72"/>
      <c r="S308" s="4"/>
      <c r="T308" s="4"/>
      <c r="U308" s="4"/>
      <c r="V308" s="4"/>
      <c r="W308" s="4"/>
      <c r="X308" s="4"/>
      <c r="Y308" s="4"/>
      <c r="Z308" s="4"/>
      <c r="AA308" s="4"/>
    </row>
    <row r="309" spans="1:27">
      <c r="A309" s="6">
        <v>304</v>
      </c>
      <c r="B309" s="46" t="str">
        <f t="shared" si="24"/>
        <v/>
      </c>
      <c r="C309" s="21" t="str">
        <f t="shared" si="25"/>
        <v xml:space="preserve"> </v>
      </c>
      <c r="D309" s="21" t="str">
        <f t="shared" si="26"/>
        <v/>
      </c>
      <c r="E309" s="21" t="str">
        <f t="shared" si="27"/>
        <v xml:space="preserve"> </v>
      </c>
      <c r="F309" s="11"/>
      <c r="G309" s="11"/>
      <c r="H309" s="6"/>
      <c r="I309" s="6"/>
      <c r="J309" s="92" t="str">
        <f>IF(I309&gt;0,VLOOKUP(I309,ข้อมูลผู้ประกอบการ!$B$2:$K$1000,2,FALSE),IF(I309=0," "))</f>
        <v xml:space="preserve"> </v>
      </c>
      <c r="K309" s="6"/>
      <c r="L309" s="92" t="str">
        <f>IF(K309&gt;0,VLOOKUP(K309,ชนิดแสตมป์!$A$3:$D$1000,2,FALSE),IF(K309=0," "))</f>
        <v xml:space="preserve"> </v>
      </c>
      <c r="M309" s="6"/>
      <c r="N309" s="96" t="str">
        <f t="shared" si="28"/>
        <v xml:space="preserve"> </v>
      </c>
      <c r="O309" s="16"/>
      <c r="P309" s="99" t="str">
        <f t="shared" si="29"/>
        <v xml:space="preserve"> </v>
      </c>
      <c r="Q309" s="72">
        <v>0</v>
      </c>
      <c r="R309" s="72"/>
      <c r="S309" s="4"/>
      <c r="T309" s="4"/>
      <c r="U309" s="4"/>
      <c r="V309" s="4"/>
      <c r="W309" s="4"/>
      <c r="X309" s="4"/>
      <c r="Y309" s="4"/>
      <c r="Z309" s="4"/>
      <c r="AA309" s="4"/>
    </row>
    <row r="310" spans="1:27">
      <c r="A310" s="6">
        <v>305</v>
      </c>
      <c r="B310" s="46" t="str">
        <f t="shared" si="24"/>
        <v/>
      </c>
      <c r="C310" s="21" t="str">
        <f t="shared" si="25"/>
        <v xml:space="preserve"> </v>
      </c>
      <c r="D310" s="21" t="str">
        <f t="shared" si="26"/>
        <v/>
      </c>
      <c r="E310" s="21" t="str">
        <f t="shared" si="27"/>
        <v xml:space="preserve"> </v>
      </c>
      <c r="F310" s="11"/>
      <c r="G310" s="11"/>
      <c r="H310" s="6"/>
      <c r="I310" s="6"/>
      <c r="J310" s="92" t="str">
        <f>IF(I310&gt;0,VLOOKUP(I310,ข้อมูลผู้ประกอบการ!$B$2:$K$1000,2,FALSE),IF(I310=0," "))</f>
        <v xml:space="preserve"> </v>
      </c>
      <c r="K310" s="6"/>
      <c r="L310" s="92" t="str">
        <f>IF(K310&gt;0,VLOOKUP(K310,ชนิดแสตมป์!$A$3:$D$1000,2,FALSE),IF(K310=0," "))</f>
        <v xml:space="preserve"> </v>
      </c>
      <c r="M310" s="6"/>
      <c r="N310" s="96" t="str">
        <f t="shared" si="28"/>
        <v xml:space="preserve"> </v>
      </c>
      <c r="O310" s="16"/>
      <c r="P310" s="99" t="str">
        <f t="shared" si="29"/>
        <v xml:space="preserve"> </v>
      </c>
      <c r="Q310" s="72">
        <v>0</v>
      </c>
      <c r="R310" s="72"/>
      <c r="S310" s="4"/>
      <c r="T310" s="4"/>
      <c r="U310" s="4"/>
      <c r="V310" s="4"/>
      <c r="W310" s="4"/>
      <c r="X310" s="4"/>
      <c r="Y310" s="4"/>
      <c r="Z310" s="4"/>
      <c r="AA310" s="4"/>
    </row>
    <row r="311" spans="1:27">
      <c r="A311" s="6">
        <v>306</v>
      </c>
      <c r="B311" s="46" t="str">
        <f t="shared" si="24"/>
        <v/>
      </c>
      <c r="C311" s="21" t="str">
        <f t="shared" si="25"/>
        <v xml:space="preserve"> </v>
      </c>
      <c r="D311" s="21" t="str">
        <f t="shared" si="26"/>
        <v/>
      </c>
      <c r="E311" s="21" t="str">
        <f t="shared" si="27"/>
        <v xml:space="preserve"> </v>
      </c>
      <c r="F311" s="11"/>
      <c r="G311" s="11"/>
      <c r="H311" s="6"/>
      <c r="I311" s="6"/>
      <c r="J311" s="92" t="str">
        <f>IF(I311&gt;0,VLOOKUP(I311,ข้อมูลผู้ประกอบการ!$B$2:$K$1000,2,FALSE),IF(I311=0," "))</f>
        <v xml:space="preserve"> </v>
      </c>
      <c r="K311" s="6"/>
      <c r="L311" s="92" t="str">
        <f>IF(K311&gt;0,VLOOKUP(K311,ชนิดแสตมป์!$A$3:$D$1000,2,FALSE),IF(K311=0," "))</f>
        <v xml:space="preserve"> </v>
      </c>
      <c r="M311" s="6"/>
      <c r="N311" s="96" t="str">
        <f t="shared" si="28"/>
        <v xml:space="preserve"> </v>
      </c>
      <c r="O311" s="16"/>
      <c r="P311" s="99" t="str">
        <f t="shared" si="29"/>
        <v xml:space="preserve"> </v>
      </c>
      <c r="Q311" s="72">
        <v>0</v>
      </c>
      <c r="R311" s="72"/>
      <c r="S311" s="4"/>
      <c r="T311" s="4"/>
      <c r="U311" s="4"/>
      <c r="V311" s="4"/>
      <c r="W311" s="4"/>
      <c r="X311" s="4"/>
      <c r="Y311" s="4"/>
      <c r="Z311" s="4"/>
      <c r="AA311" s="4"/>
    </row>
    <row r="312" spans="1:27">
      <c r="A312" s="6">
        <v>307</v>
      </c>
      <c r="B312" s="46" t="str">
        <f t="shared" si="24"/>
        <v/>
      </c>
      <c r="C312" s="21" t="str">
        <f t="shared" si="25"/>
        <v xml:space="preserve"> </v>
      </c>
      <c r="D312" s="21" t="str">
        <f t="shared" si="26"/>
        <v/>
      </c>
      <c r="E312" s="21" t="str">
        <f t="shared" si="27"/>
        <v xml:space="preserve"> </v>
      </c>
      <c r="F312" s="11"/>
      <c r="G312" s="11"/>
      <c r="H312" s="6"/>
      <c r="I312" s="6"/>
      <c r="J312" s="92" t="str">
        <f>IF(I312&gt;0,VLOOKUP(I312,ข้อมูลผู้ประกอบการ!$B$2:$K$1000,2,FALSE),IF(I312=0," "))</f>
        <v xml:space="preserve"> </v>
      </c>
      <c r="K312" s="6"/>
      <c r="L312" s="92" t="str">
        <f>IF(K312&gt;0,VLOOKUP(K312,ชนิดแสตมป์!$A$3:$D$1000,2,FALSE),IF(K312=0," "))</f>
        <v xml:space="preserve"> </v>
      </c>
      <c r="M312" s="6"/>
      <c r="N312" s="96" t="str">
        <f t="shared" si="28"/>
        <v xml:space="preserve"> </v>
      </c>
      <c r="O312" s="16"/>
      <c r="P312" s="99" t="str">
        <f t="shared" si="29"/>
        <v xml:space="preserve"> </v>
      </c>
      <c r="Q312" s="72">
        <v>0</v>
      </c>
      <c r="R312" s="72"/>
      <c r="S312" s="4"/>
      <c r="T312" s="4"/>
      <c r="U312" s="4"/>
      <c r="V312" s="4"/>
      <c r="W312" s="4"/>
      <c r="X312" s="4"/>
      <c r="Y312" s="4"/>
      <c r="Z312" s="4"/>
      <c r="AA312" s="4"/>
    </row>
    <row r="313" spans="1:27">
      <c r="A313" s="6">
        <v>308</v>
      </c>
      <c r="B313" s="46" t="str">
        <f t="shared" si="24"/>
        <v/>
      </c>
      <c r="C313" s="21" t="str">
        <f t="shared" si="25"/>
        <v xml:space="preserve"> </v>
      </c>
      <c r="D313" s="21" t="str">
        <f t="shared" si="26"/>
        <v/>
      </c>
      <c r="E313" s="21" t="str">
        <f t="shared" si="27"/>
        <v xml:space="preserve"> </v>
      </c>
      <c r="F313" s="11"/>
      <c r="G313" s="11"/>
      <c r="H313" s="6"/>
      <c r="I313" s="6"/>
      <c r="J313" s="92" t="str">
        <f>IF(I313&gt;0,VLOOKUP(I313,ข้อมูลผู้ประกอบการ!$B$2:$K$1000,2,FALSE),IF(I313=0," "))</f>
        <v xml:space="preserve"> </v>
      </c>
      <c r="K313" s="6"/>
      <c r="L313" s="92" t="str">
        <f>IF(K313&gt;0,VLOOKUP(K313,ชนิดแสตมป์!$A$3:$D$1000,2,FALSE),IF(K313=0," "))</f>
        <v xml:space="preserve"> </v>
      </c>
      <c r="M313" s="6"/>
      <c r="N313" s="96" t="str">
        <f t="shared" si="28"/>
        <v xml:space="preserve"> </v>
      </c>
      <c r="O313" s="16"/>
      <c r="P313" s="99" t="str">
        <f t="shared" si="29"/>
        <v xml:space="preserve"> </v>
      </c>
      <c r="Q313" s="72">
        <v>0</v>
      </c>
      <c r="R313" s="72"/>
      <c r="S313" s="4"/>
      <c r="T313" s="4"/>
      <c r="U313" s="4"/>
      <c r="V313" s="4"/>
      <c r="W313" s="4"/>
      <c r="X313" s="4"/>
      <c r="Y313" s="4"/>
      <c r="Z313" s="4"/>
      <c r="AA313" s="4"/>
    </row>
    <row r="314" spans="1:27">
      <c r="A314" s="6">
        <v>309</v>
      </c>
      <c r="B314" s="46" t="str">
        <f t="shared" si="24"/>
        <v/>
      </c>
      <c r="C314" s="21" t="str">
        <f t="shared" si="25"/>
        <v xml:space="preserve"> </v>
      </c>
      <c r="D314" s="21" t="str">
        <f t="shared" si="26"/>
        <v/>
      </c>
      <c r="E314" s="21" t="str">
        <f t="shared" si="27"/>
        <v xml:space="preserve"> </v>
      </c>
      <c r="F314" s="11"/>
      <c r="G314" s="11"/>
      <c r="H314" s="6"/>
      <c r="I314" s="6"/>
      <c r="J314" s="92" t="str">
        <f>IF(I314&gt;0,VLOOKUP(I314,ข้อมูลผู้ประกอบการ!$B$2:$K$1000,2,FALSE),IF(I314=0," "))</f>
        <v xml:space="preserve"> </v>
      </c>
      <c r="K314" s="6"/>
      <c r="L314" s="92" t="str">
        <f>IF(K314&gt;0,VLOOKUP(K314,ชนิดแสตมป์!$A$3:$D$1000,2,FALSE),IF(K314=0," "))</f>
        <v xml:space="preserve"> </v>
      </c>
      <c r="M314" s="6"/>
      <c r="N314" s="96" t="str">
        <f t="shared" si="28"/>
        <v xml:space="preserve"> </v>
      </c>
      <c r="O314" s="16"/>
      <c r="P314" s="99" t="str">
        <f t="shared" si="29"/>
        <v xml:space="preserve"> </v>
      </c>
      <c r="Q314" s="72">
        <v>0</v>
      </c>
      <c r="R314" s="72"/>
      <c r="S314" s="4"/>
      <c r="T314" s="4"/>
      <c r="U314" s="4"/>
      <c r="V314" s="4"/>
      <c r="W314" s="4"/>
      <c r="X314" s="4"/>
      <c r="Y314" s="4"/>
      <c r="Z314" s="4"/>
      <c r="AA314" s="4"/>
    </row>
    <row r="315" spans="1:27">
      <c r="A315" s="6">
        <v>310</v>
      </c>
      <c r="B315" s="46" t="str">
        <f t="shared" si="24"/>
        <v/>
      </c>
      <c r="C315" s="21" t="str">
        <f t="shared" si="25"/>
        <v xml:space="preserve"> </v>
      </c>
      <c r="D315" s="21" t="str">
        <f t="shared" si="26"/>
        <v/>
      </c>
      <c r="E315" s="21" t="str">
        <f t="shared" si="27"/>
        <v xml:space="preserve"> </v>
      </c>
      <c r="F315" s="11"/>
      <c r="G315" s="11"/>
      <c r="H315" s="6"/>
      <c r="I315" s="6"/>
      <c r="J315" s="92" t="str">
        <f>IF(I315&gt;0,VLOOKUP(I315,ข้อมูลผู้ประกอบการ!$B$2:$K$1000,2,FALSE),IF(I315=0," "))</f>
        <v xml:space="preserve"> </v>
      </c>
      <c r="K315" s="6"/>
      <c r="L315" s="92" t="str">
        <f>IF(K315&gt;0,VLOOKUP(K315,ชนิดแสตมป์!$A$3:$D$1000,2,FALSE),IF(K315=0," "))</f>
        <v xml:space="preserve"> </v>
      </c>
      <c r="M315" s="6"/>
      <c r="N315" s="96" t="str">
        <f t="shared" si="28"/>
        <v xml:space="preserve"> </v>
      </c>
      <c r="O315" s="16"/>
      <c r="P315" s="99" t="str">
        <f t="shared" si="29"/>
        <v xml:space="preserve"> </v>
      </c>
      <c r="Q315" s="72">
        <v>0</v>
      </c>
      <c r="R315" s="72"/>
      <c r="S315" s="4"/>
      <c r="T315" s="4"/>
      <c r="U315" s="4"/>
      <c r="V315" s="4"/>
      <c r="W315" s="4"/>
      <c r="X315" s="4"/>
      <c r="Y315" s="4"/>
      <c r="Z315" s="4"/>
      <c r="AA315" s="4"/>
    </row>
    <row r="316" spans="1:27">
      <c r="A316" s="6">
        <v>311</v>
      </c>
      <c r="B316" s="46" t="str">
        <f t="shared" si="24"/>
        <v/>
      </c>
      <c r="C316" s="21" t="str">
        <f t="shared" si="25"/>
        <v xml:space="preserve"> </v>
      </c>
      <c r="D316" s="21" t="str">
        <f t="shared" si="26"/>
        <v/>
      </c>
      <c r="E316" s="21" t="str">
        <f t="shared" si="27"/>
        <v xml:space="preserve"> </v>
      </c>
      <c r="F316" s="11"/>
      <c r="G316" s="11"/>
      <c r="H316" s="6"/>
      <c r="I316" s="6"/>
      <c r="J316" s="92" t="str">
        <f>IF(I316&gt;0,VLOOKUP(I316,ข้อมูลผู้ประกอบการ!$B$2:$K$1000,2,FALSE),IF(I316=0," "))</f>
        <v xml:space="preserve"> </v>
      </c>
      <c r="K316" s="6"/>
      <c r="L316" s="92" t="str">
        <f>IF(K316&gt;0,VLOOKUP(K316,ชนิดแสตมป์!$A$3:$D$1000,2,FALSE),IF(K316=0," "))</f>
        <v xml:space="preserve"> </v>
      </c>
      <c r="M316" s="6"/>
      <c r="N316" s="96" t="str">
        <f t="shared" si="28"/>
        <v xml:space="preserve"> </v>
      </c>
      <c r="O316" s="16"/>
      <c r="P316" s="99" t="str">
        <f t="shared" si="29"/>
        <v xml:space="preserve"> </v>
      </c>
      <c r="Q316" s="72">
        <v>0</v>
      </c>
      <c r="R316" s="72"/>
      <c r="S316" s="4"/>
      <c r="T316" s="4"/>
      <c r="U316" s="4"/>
      <c r="V316" s="4"/>
      <c r="W316" s="4"/>
      <c r="X316" s="4"/>
      <c r="Y316" s="4"/>
      <c r="Z316" s="4"/>
      <c r="AA316" s="4"/>
    </row>
    <row r="317" spans="1:27">
      <c r="A317" s="6">
        <v>312</v>
      </c>
      <c r="B317" s="46" t="str">
        <f t="shared" si="24"/>
        <v/>
      </c>
      <c r="C317" s="21" t="str">
        <f t="shared" si="25"/>
        <v xml:space="preserve"> </v>
      </c>
      <c r="D317" s="21" t="str">
        <f t="shared" si="26"/>
        <v/>
      </c>
      <c r="E317" s="21" t="str">
        <f t="shared" si="27"/>
        <v xml:space="preserve"> </v>
      </c>
      <c r="F317" s="11"/>
      <c r="G317" s="11"/>
      <c r="H317" s="6"/>
      <c r="I317" s="6"/>
      <c r="J317" s="92" t="str">
        <f>IF(I317&gt;0,VLOOKUP(I317,ข้อมูลผู้ประกอบการ!$B$2:$K$1000,2,FALSE),IF(I317=0," "))</f>
        <v xml:space="preserve"> </v>
      </c>
      <c r="K317" s="6"/>
      <c r="L317" s="92" t="str">
        <f>IF(K317&gt;0,VLOOKUP(K317,ชนิดแสตมป์!$A$3:$D$1000,2,FALSE),IF(K317=0," "))</f>
        <v xml:space="preserve"> </v>
      </c>
      <c r="M317" s="6"/>
      <c r="N317" s="96" t="str">
        <f t="shared" si="28"/>
        <v xml:space="preserve"> </v>
      </c>
      <c r="O317" s="16"/>
      <c r="P317" s="99" t="str">
        <f t="shared" si="29"/>
        <v xml:space="preserve"> </v>
      </c>
      <c r="Q317" s="72">
        <v>0</v>
      </c>
      <c r="R317" s="72"/>
      <c r="S317" s="4"/>
      <c r="T317" s="4"/>
      <c r="U317" s="4"/>
      <c r="V317" s="4"/>
      <c r="W317" s="4"/>
      <c r="X317" s="4"/>
      <c r="Y317" s="4"/>
      <c r="Z317" s="4"/>
      <c r="AA317" s="4"/>
    </row>
    <row r="318" spans="1:27">
      <c r="A318" s="6">
        <v>313</v>
      </c>
      <c r="B318" s="46" t="str">
        <f t="shared" si="24"/>
        <v/>
      </c>
      <c r="C318" s="21" t="str">
        <f t="shared" si="25"/>
        <v xml:space="preserve"> </v>
      </c>
      <c r="D318" s="21" t="str">
        <f t="shared" si="26"/>
        <v/>
      </c>
      <c r="E318" s="21" t="str">
        <f t="shared" si="27"/>
        <v xml:space="preserve"> </v>
      </c>
      <c r="F318" s="11"/>
      <c r="G318" s="11"/>
      <c r="H318" s="6"/>
      <c r="I318" s="6"/>
      <c r="J318" s="92" t="str">
        <f>IF(I318&gt;0,VLOOKUP(I318,ข้อมูลผู้ประกอบการ!$B$2:$K$1000,2,FALSE),IF(I318=0," "))</f>
        <v xml:space="preserve"> </v>
      </c>
      <c r="K318" s="6"/>
      <c r="L318" s="92" t="str">
        <f>IF(K318&gt;0,VLOOKUP(K318,ชนิดแสตมป์!$A$3:$D$1000,2,FALSE),IF(K318=0," "))</f>
        <v xml:space="preserve"> </v>
      </c>
      <c r="M318" s="6"/>
      <c r="N318" s="96" t="str">
        <f t="shared" si="28"/>
        <v xml:space="preserve"> </v>
      </c>
      <c r="O318" s="16"/>
      <c r="P318" s="99" t="str">
        <f t="shared" si="29"/>
        <v xml:space="preserve"> </v>
      </c>
      <c r="Q318" s="72">
        <v>0</v>
      </c>
      <c r="R318" s="72"/>
      <c r="S318" s="4"/>
      <c r="T318" s="4"/>
      <c r="U318" s="4"/>
      <c r="V318" s="4"/>
      <c r="W318" s="4"/>
      <c r="X318" s="4"/>
      <c r="Y318" s="4"/>
      <c r="Z318" s="4"/>
      <c r="AA318" s="4"/>
    </row>
    <row r="319" spans="1:27">
      <c r="A319" s="6">
        <v>314</v>
      </c>
      <c r="B319" s="46" t="str">
        <f t="shared" si="24"/>
        <v/>
      </c>
      <c r="C319" s="21" t="str">
        <f t="shared" si="25"/>
        <v xml:space="preserve"> </v>
      </c>
      <c r="D319" s="21" t="str">
        <f t="shared" si="26"/>
        <v/>
      </c>
      <c r="E319" s="21" t="str">
        <f t="shared" si="27"/>
        <v xml:space="preserve"> </v>
      </c>
      <c r="F319" s="11"/>
      <c r="G319" s="11"/>
      <c r="H319" s="6"/>
      <c r="I319" s="6"/>
      <c r="J319" s="92" t="str">
        <f>IF(I319&gt;0,VLOOKUP(I319,ข้อมูลผู้ประกอบการ!$B$2:$K$1000,2,FALSE),IF(I319=0," "))</f>
        <v xml:space="preserve"> </v>
      </c>
      <c r="K319" s="6"/>
      <c r="L319" s="92" t="str">
        <f>IF(K319&gt;0,VLOOKUP(K319,ชนิดแสตมป์!$A$3:$D$1000,2,FALSE),IF(K319=0," "))</f>
        <v xml:space="preserve"> </v>
      </c>
      <c r="M319" s="6"/>
      <c r="N319" s="96" t="str">
        <f t="shared" si="28"/>
        <v xml:space="preserve"> </v>
      </c>
      <c r="O319" s="16"/>
      <c r="P319" s="99" t="str">
        <f t="shared" si="29"/>
        <v xml:space="preserve"> </v>
      </c>
      <c r="Q319" s="72">
        <v>0</v>
      </c>
      <c r="R319" s="72"/>
      <c r="S319" s="4"/>
      <c r="T319" s="4"/>
      <c r="U319" s="4"/>
      <c r="V319" s="4"/>
      <c r="W319" s="4"/>
      <c r="X319" s="4"/>
      <c r="Y319" s="4"/>
      <c r="Z319" s="4"/>
      <c r="AA319" s="4"/>
    </row>
    <row r="320" spans="1:27">
      <c r="A320" s="6">
        <v>315</v>
      </c>
      <c r="B320" s="46" t="str">
        <f t="shared" si="24"/>
        <v/>
      </c>
      <c r="C320" s="21" t="str">
        <f t="shared" si="25"/>
        <v xml:space="preserve"> </v>
      </c>
      <c r="D320" s="21" t="str">
        <f t="shared" si="26"/>
        <v/>
      </c>
      <c r="E320" s="21" t="str">
        <f t="shared" si="27"/>
        <v xml:space="preserve"> </v>
      </c>
      <c r="F320" s="11"/>
      <c r="G320" s="11"/>
      <c r="H320" s="6"/>
      <c r="I320" s="6"/>
      <c r="J320" s="92" t="str">
        <f>IF(I320&gt;0,VLOOKUP(I320,ข้อมูลผู้ประกอบการ!$B$2:$K$1000,2,FALSE),IF(I320=0," "))</f>
        <v xml:space="preserve"> </v>
      </c>
      <c r="K320" s="6"/>
      <c r="L320" s="92" t="str">
        <f>IF(K320&gt;0,VLOOKUP(K320,ชนิดแสตมป์!$A$3:$D$1000,2,FALSE),IF(K320=0," "))</f>
        <v xml:space="preserve"> </v>
      </c>
      <c r="M320" s="6"/>
      <c r="N320" s="96" t="str">
        <f t="shared" si="28"/>
        <v xml:space="preserve"> </v>
      </c>
      <c r="O320" s="16"/>
      <c r="P320" s="99" t="str">
        <f t="shared" si="29"/>
        <v xml:space="preserve"> </v>
      </c>
      <c r="Q320" s="72">
        <v>0</v>
      </c>
      <c r="R320" s="72"/>
      <c r="S320" s="4"/>
      <c r="T320" s="4"/>
      <c r="U320" s="4"/>
      <c r="V320" s="4"/>
      <c r="W320" s="4"/>
      <c r="X320" s="4"/>
      <c r="Y320" s="4"/>
      <c r="Z320" s="4"/>
      <c r="AA320" s="4"/>
    </row>
    <row r="321" spans="1:27">
      <c r="A321" s="6">
        <v>316</v>
      </c>
      <c r="B321" s="46" t="str">
        <f t="shared" si="24"/>
        <v/>
      </c>
      <c r="C321" s="21" t="str">
        <f t="shared" si="25"/>
        <v xml:space="preserve"> </v>
      </c>
      <c r="D321" s="21" t="str">
        <f t="shared" si="26"/>
        <v/>
      </c>
      <c r="E321" s="21" t="str">
        <f t="shared" si="27"/>
        <v xml:space="preserve"> </v>
      </c>
      <c r="F321" s="11"/>
      <c r="G321" s="11"/>
      <c r="H321" s="6"/>
      <c r="I321" s="6"/>
      <c r="J321" s="92" t="str">
        <f>IF(I321&gt;0,VLOOKUP(I321,ข้อมูลผู้ประกอบการ!$B$2:$K$1000,2,FALSE),IF(I321=0," "))</f>
        <v xml:space="preserve"> </v>
      </c>
      <c r="K321" s="6"/>
      <c r="L321" s="92" t="str">
        <f>IF(K321&gt;0,VLOOKUP(K321,ชนิดแสตมป์!$A$3:$D$1000,2,FALSE),IF(K321=0," "))</f>
        <v xml:space="preserve"> </v>
      </c>
      <c r="M321" s="6"/>
      <c r="N321" s="96" t="str">
        <f t="shared" si="28"/>
        <v xml:space="preserve"> </v>
      </c>
      <c r="O321" s="16"/>
      <c r="P321" s="99" t="str">
        <f t="shared" si="29"/>
        <v xml:space="preserve"> </v>
      </c>
      <c r="Q321" s="72">
        <v>0</v>
      </c>
      <c r="R321" s="72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21" hidden="1" customHeight="1">
      <c r="A322" s="6">
        <v>317</v>
      </c>
      <c r="B322" s="46" t="str">
        <f t="shared" si="24"/>
        <v/>
      </c>
      <c r="C322" s="21" t="str">
        <f t="shared" si="25"/>
        <v xml:space="preserve"> </v>
      </c>
      <c r="D322" s="21" t="str">
        <f t="shared" si="26"/>
        <v/>
      </c>
      <c r="E322" s="21" t="str">
        <f t="shared" si="27"/>
        <v xml:space="preserve"> </v>
      </c>
      <c r="F322" s="11"/>
      <c r="G322" s="11"/>
      <c r="H322" s="6"/>
      <c r="I322" s="6"/>
      <c r="J322" s="92" t="str">
        <f>IF(I322&gt;0,VLOOKUP(I322,ข้อมูลผู้ประกอบการ!$B$2:$K$1000,2,FALSE),IF(I322=0," "))</f>
        <v xml:space="preserve"> </v>
      </c>
      <c r="K322" s="6"/>
      <c r="L322" s="92" t="str">
        <f>IF(K322&gt;0,VLOOKUP(K322,ชนิดแสตมป์!$A$3:$D$1000,2,FALSE),IF(K322=0," "))</f>
        <v xml:space="preserve"> </v>
      </c>
      <c r="M322" s="6"/>
      <c r="N322" s="96" t="str">
        <f t="shared" si="28"/>
        <v xml:space="preserve"> </v>
      </c>
      <c r="O322" s="16"/>
      <c r="P322" s="99" t="str">
        <f t="shared" si="29"/>
        <v xml:space="preserve"> </v>
      </c>
      <c r="Q322" s="72">
        <v>0</v>
      </c>
      <c r="R322" s="72"/>
      <c r="S322" s="4"/>
      <c r="T322" s="4"/>
      <c r="U322" s="4"/>
      <c r="V322" s="4"/>
      <c r="W322" s="4"/>
      <c r="X322" s="4"/>
      <c r="Y322" s="4"/>
      <c r="Z322" s="4"/>
      <c r="AA322" s="4"/>
    </row>
    <row r="323" spans="1:27">
      <c r="A323" s="6">
        <v>318</v>
      </c>
      <c r="B323" s="46" t="str">
        <f t="shared" si="24"/>
        <v/>
      </c>
      <c r="C323" s="21" t="str">
        <f t="shared" si="25"/>
        <v xml:space="preserve"> </v>
      </c>
      <c r="D323" s="21" t="str">
        <f t="shared" si="26"/>
        <v/>
      </c>
      <c r="E323" s="21" t="str">
        <f t="shared" si="27"/>
        <v xml:space="preserve"> </v>
      </c>
      <c r="F323" s="11"/>
      <c r="G323" s="11"/>
      <c r="H323" s="6"/>
      <c r="I323" s="6"/>
      <c r="J323" s="92" t="str">
        <f>IF(I323&gt;0,VLOOKUP(I323,ข้อมูลผู้ประกอบการ!$B$2:$K$1000,2,FALSE),IF(I323=0," "))</f>
        <v xml:space="preserve"> </v>
      </c>
      <c r="K323" s="6"/>
      <c r="L323" s="92" t="str">
        <f>IF(K323&gt;0,VLOOKUP(K323,ชนิดแสตมป์!$A$3:$D$1000,2,FALSE),IF(K323=0," "))</f>
        <v xml:space="preserve"> </v>
      </c>
      <c r="M323" s="6"/>
      <c r="N323" s="96" t="str">
        <f t="shared" si="28"/>
        <v xml:space="preserve"> </v>
      </c>
      <c r="O323" s="16"/>
      <c r="P323" s="99" t="str">
        <f t="shared" si="29"/>
        <v xml:space="preserve"> </v>
      </c>
      <c r="Q323" s="72">
        <v>0</v>
      </c>
      <c r="R323" s="72"/>
      <c r="S323" s="4"/>
      <c r="T323" s="4"/>
      <c r="U323" s="4"/>
      <c r="V323" s="4"/>
      <c r="W323" s="4"/>
      <c r="X323" s="4"/>
      <c r="Y323" s="4"/>
      <c r="Z323" s="4"/>
      <c r="AA323" s="4"/>
    </row>
    <row r="324" spans="1:27">
      <c r="A324" s="6">
        <v>319</v>
      </c>
      <c r="B324" s="46" t="str">
        <f t="shared" si="24"/>
        <v/>
      </c>
      <c r="C324" s="21" t="str">
        <f t="shared" si="25"/>
        <v xml:space="preserve"> </v>
      </c>
      <c r="D324" s="21" t="str">
        <f t="shared" si="26"/>
        <v/>
      </c>
      <c r="E324" s="21" t="str">
        <f t="shared" si="27"/>
        <v xml:space="preserve"> </v>
      </c>
      <c r="F324" s="11"/>
      <c r="G324" s="11"/>
      <c r="H324" s="6"/>
      <c r="I324" s="6"/>
      <c r="J324" s="92" t="str">
        <f>IF(I324&gt;0,VLOOKUP(I324,ข้อมูลผู้ประกอบการ!$B$2:$K$1000,2,FALSE),IF(I324=0," "))</f>
        <v xml:space="preserve"> </v>
      </c>
      <c r="K324" s="6"/>
      <c r="L324" s="92" t="str">
        <f>IF(K324&gt;0,VLOOKUP(K324,ชนิดแสตมป์!$A$3:$D$1000,2,FALSE),IF(K324=0," "))</f>
        <v xml:space="preserve"> </v>
      </c>
      <c r="M324" s="6"/>
      <c r="N324" s="96" t="str">
        <f t="shared" si="28"/>
        <v xml:space="preserve"> </v>
      </c>
      <c r="O324" s="16"/>
      <c r="P324" s="99" t="str">
        <f t="shared" si="29"/>
        <v xml:space="preserve"> </v>
      </c>
      <c r="Q324" s="72">
        <v>0</v>
      </c>
      <c r="R324" s="72"/>
      <c r="S324" s="4"/>
      <c r="T324" s="4"/>
      <c r="U324" s="4"/>
      <c r="V324" s="4"/>
      <c r="W324" s="4"/>
      <c r="X324" s="4"/>
      <c r="Y324" s="4"/>
      <c r="Z324" s="4"/>
      <c r="AA324" s="4"/>
    </row>
    <row r="325" spans="1:27">
      <c r="A325" s="6">
        <v>320</v>
      </c>
      <c r="B325" s="46" t="str">
        <f t="shared" si="24"/>
        <v/>
      </c>
      <c r="C325" s="21" t="str">
        <f t="shared" si="25"/>
        <v xml:space="preserve"> </v>
      </c>
      <c r="D325" s="21" t="str">
        <f t="shared" si="26"/>
        <v/>
      </c>
      <c r="E325" s="21" t="str">
        <f t="shared" si="27"/>
        <v xml:space="preserve"> </v>
      </c>
      <c r="F325" s="11"/>
      <c r="G325" s="11"/>
      <c r="H325" s="6"/>
      <c r="I325" s="6"/>
      <c r="J325" s="92" t="str">
        <f>IF(I325&gt;0,VLOOKUP(I325,ข้อมูลผู้ประกอบการ!$B$2:$K$1000,2,FALSE),IF(I325=0," "))</f>
        <v xml:space="preserve"> </v>
      </c>
      <c r="K325" s="6"/>
      <c r="L325" s="92" t="str">
        <f>IF(K325&gt;0,VLOOKUP(K325,ชนิดแสตมป์!$A$3:$D$1000,2,FALSE),IF(K325=0," "))</f>
        <v xml:space="preserve"> </v>
      </c>
      <c r="M325" s="6"/>
      <c r="N325" s="96" t="str">
        <f t="shared" si="28"/>
        <v xml:space="preserve"> </v>
      </c>
      <c r="O325" s="16"/>
      <c r="P325" s="99" t="str">
        <f t="shared" si="29"/>
        <v xml:space="preserve"> </v>
      </c>
      <c r="Q325" s="72">
        <v>0</v>
      </c>
      <c r="R325" s="72"/>
      <c r="S325" s="4"/>
      <c r="T325" s="4"/>
      <c r="U325" s="4"/>
      <c r="V325" s="4"/>
      <c r="W325" s="4"/>
      <c r="X325" s="4"/>
      <c r="Y325" s="4"/>
      <c r="Z325" s="4"/>
      <c r="AA325" s="4"/>
    </row>
    <row r="326" spans="1:27">
      <c r="A326" s="6">
        <v>321</v>
      </c>
      <c r="B326" s="46" t="str">
        <f t="shared" ref="B326:B389" si="30">F326&amp;H326&amp;K326</f>
        <v/>
      </c>
      <c r="C326" s="21" t="str">
        <f t="shared" ref="C326:C389" si="31">J326&amp;F326&amp;H326&amp;K326</f>
        <v xml:space="preserve"> </v>
      </c>
      <c r="D326" s="21" t="str">
        <f t="shared" ref="D326:D389" si="32">H326&amp;K326</f>
        <v/>
      </c>
      <c r="E326" s="21" t="str">
        <f t="shared" ref="E326:E389" si="33">J326&amp;H326&amp;K326</f>
        <v xml:space="preserve"> </v>
      </c>
      <c r="F326" s="11"/>
      <c r="G326" s="11"/>
      <c r="H326" s="6"/>
      <c r="I326" s="6"/>
      <c r="J326" s="92" t="str">
        <f>IF(I326&gt;0,VLOOKUP(I326,ข้อมูลผู้ประกอบการ!$B$2:$K$1000,2,FALSE),IF(I326=0," "))</f>
        <v xml:space="preserve"> </v>
      </c>
      <c r="K326" s="6"/>
      <c r="L326" s="92" t="str">
        <f>IF(K326&gt;0,VLOOKUP(K326,ชนิดแสตมป์!$A$3:$D$1000,2,FALSE),IF(K326=0," "))</f>
        <v xml:space="preserve"> </v>
      </c>
      <c r="M326" s="6"/>
      <c r="N326" s="96" t="str">
        <f t="shared" si="28"/>
        <v xml:space="preserve"> </v>
      </c>
      <c r="O326" s="16"/>
      <c r="P326" s="99" t="str">
        <f t="shared" si="29"/>
        <v xml:space="preserve"> </v>
      </c>
      <c r="Q326" s="72">
        <v>0</v>
      </c>
      <c r="R326" s="72"/>
      <c r="S326" s="4"/>
      <c r="T326" s="4"/>
      <c r="U326" s="4"/>
      <c r="V326" s="4"/>
      <c r="W326" s="4"/>
      <c r="X326" s="4"/>
      <c r="Y326" s="4"/>
      <c r="Z326" s="4"/>
      <c r="AA326" s="4"/>
    </row>
    <row r="327" spans="1:27">
      <c r="A327" s="6">
        <v>322</v>
      </c>
      <c r="B327" s="46" t="str">
        <f t="shared" si="30"/>
        <v/>
      </c>
      <c r="C327" s="21" t="str">
        <f t="shared" si="31"/>
        <v xml:space="preserve"> </v>
      </c>
      <c r="D327" s="21" t="str">
        <f t="shared" si="32"/>
        <v/>
      </c>
      <c r="E327" s="21" t="str">
        <f t="shared" si="33"/>
        <v xml:space="preserve"> </v>
      </c>
      <c r="F327" s="11"/>
      <c r="G327" s="11"/>
      <c r="H327" s="6"/>
      <c r="I327" s="6"/>
      <c r="J327" s="92" t="str">
        <f>IF(I327&gt;0,VLOOKUP(I327,ข้อมูลผู้ประกอบการ!$B$2:$K$1000,2,FALSE),IF(I327=0," "))</f>
        <v xml:space="preserve"> </v>
      </c>
      <c r="K327" s="6"/>
      <c r="L327" s="92" t="str">
        <f>IF(K327&gt;0,VLOOKUP(K327,ชนิดแสตมป์!$A$3:$D$1000,2,FALSE),IF(K327=0," "))</f>
        <v xml:space="preserve"> </v>
      </c>
      <c r="M327" s="6"/>
      <c r="N327" s="96" t="str">
        <f t="shared" ref="N327:N390" si="34">IF(M327&gt;0,M327*20000,IF(M327=0," "))</f>
        <v xml:space="preserve"> </v>
      </c>
      <c r="O327" s="16"/>
      <c r="P327" s="99" t="str">
        <f t="shared" ref="P327:P390" si="35">IF(O327&gt;0,N327*O327,IF(O327=0," "))</f>
        <v xml:space="preserve"> </v>
      </c>
      <c r="Q327" s="72">
        <v>0</v>
      </c>
      <c r="R327" s="72"/>
      <c r="S327" s="4"/>
      <c r="T327" s="4"/>
      <c r="U327" s="4"/>
      <c r="V327" s="4"/>
      <c r="W327" s="4"/>
      <c r="X327" s="4"/>
      <c r="Y327" s="4"/>
      <c r="Z327" s="4"/>
      <c r="AA327" s="4"/>
    </row>
    <row r="328" spans="1:27">
      <c r="A328" s="6">
        <v>323</v>
      </c>
      <c r="B328" s="46" t="str">
        <f t="shared" si="30"/>
        <v/>
      </c>
      <c r="C328" s="21" t="str">
        <f t="shared" si="31"/>
        <v xml:space="preserve"> </v>
      </c>
      <c r="D328" s="21" t="str">
        <f t="shared" si="32"/>
        <v/>
      </c>
      <c r="E328" s="21" t="str">
        <f t="shared" si="33"/>
        <v xml:space="preserve"> </v>
      </c>
      <c r="F328" s="11"/>
      <c r="G328" s="11"/>
      <c r="H328" s="6"/>
      <c r="I328" s="6"/>
      <c r="J328" s="92" t="str">
        <f>IF(I328&gt;0,VLOOKUP(I328,ข้อมูลผู้ประกอบการ!$B$2:$K$1000,2,FALSE),IF(I328=0," "))</f>
        <v xml:space="preserve"> </v>
      </c>
      <c r="K328" s="6"/>
      <c r="L328" s="92" t="str">
        <f>IF(K328&gt;0,VLOOKUP(K328,ชนิดแสตมป์!$A$3:$D$1000,2,FALSE),IF(K328=0," "))</f>
        <v xml:space="preserve"> </v>
      </c>
      <c r="M328" s="6"/>
      <c r="N328" s="96" t="str">
        <f t="shared" si="34"/>
        <v xml:space="preserve"> </v>
      </c>
      <c r="O328" s="16"/>
      <c r="P328" s="99" t="str">
        <f t="shared" si="35"/>
        <v xml:space="preserve"> </v>
      </c>
      <c r="Q328" s="72">
        <v>0</v>
      </c>
      <c r="R328" s="72"/>
      <c r="S328" s="4"/>
      <c r="T328" s="4"/>
      <c r="U328" s="4"/>
      <c r="V328" s="4"/>
      <c r="W328" s="4"/>
      <c r="X328" s="4"/>
      <c r="Y328" s="4"/>
      <c r="Z328" s="4"/>
      <c r="AA328" s="4"/>
    </row>
    <row r="329" spans="1:27">
      <c r="A329" s="6">
        <v>324</v>
      </c>
      <c r="B329" s="46" t="str">
        <f t="shared" si="30"/>
        <v/>
      </c>
      <c r="C329" s="21" t="str">
        <f t="shared" si="31"/>
        <v xml:space="preserve"> </v>
      </c>
      <c r="D329" s="21" t="str">
        <f t="shared" si="32"/>
        <v/>
      </c>
      <c r="E329" s="21" t="str">
        <f t="shared" si="33"/>
        <v xml:space="preserve"> </v>
      </c>
      <c r="F329" s="11"/>
      <c r="G329" s="11"/>
      <c r="H329" s="6"/>
      <c r="I329" s="6"/>
      <c r="J329" s="92" t="str">
        <f>IF(I329&gt;0,VLOOKUP(I329,ข้อมูลผู้ประกอบการ!$B$2:$K$1000,2,FALSE),IF(I329=0," "))</f>
        <v xml:space="preserve"> </v>
      </c>
      <c r="K329" s="6"/>
      <c r="L329" s="92" t="str">
        <f>IF(K329&gt;0,VLOOKUP(K329,ชนิดแสตมป์!$A$3:$D$1000,2,FALSE),IF(K329=0," "))</f>
        <v xml:space="preserve"> </v>
      </c>
      <c r="M329" s="6"/>
      <c r="N329" s="96" t="str">
        <f t="shared" si="34"/>
        <v xml:space="preserve"> </v>
      </c>
      <c r="O329" s="16"/>
      <c r="P329" s="99" t="str">
        <f t="shared" si="35"/>
        <v xml:space="preserve"> </v>
      </c>
      <c r="Q329" s="72">
        <v>0</v>
      </c>
      <c r="R329" s="72"/>
      <c r="S329" s="4"/>
      <c r="T329" s="4"/>
      <c r="U329" s="4"/>
      <c r="V329" s="4"/>
      <c r="W329" s="4"/>
      <c r="X329" s="4"/>
      <c r="Y329" s="4"/>
      <c r="Z329" s="4"/>
      <c r="AA329" s="4"/>
    </row>
    <row r="330" spans="1:27">
      <c r="A330" s="6">
        <v>325</v>
      </c>
      <c r="B330" s="46" t="str">
        <f t="shared" si="30"/>
        <v/>
      </c>
      <c r="C330" s="21" t="str">
        <f t="shared" si="31"/>
        <v xml:space="preserve"> </v>
      </c>
      <c r="D330" s="21" t="str">
        <f t="shared" si="32"/>
        <v/>
      </c>
      <c r="E330" s="21" t="str">
        <f t="shared" si="33"/>
        <v xml:space="preserve"> </v>
      </c>
      <c r="F330" s="11"/>
      <c r="G330" s="11"/>
      <c r="H330" s="6"/>
      <c r="I330" s="6"/>
      <c r="J330" s="92" t="str">
        <f>IF(I330&gt;0,VLOOKUP(I330,ข้อมูลผู้ประกอบการ!$B$2:$K$1000,2,FALSE),IF(I330=0," "))</f>
        <v xml:space="preserve"> </v>
      </c>
      <c r="K330" s="6"/>
      <c r="L330" s="92" t="str">
        <f>IF(K330&gt;0,VLOOKUP(K330,ชนิดแสตมป์!$A$3:$D$1000,2,FALSE),IF(K330=0," "))</f>
        <v xml:space="preserve"> </v>
      </c>
      <c r="M330" s="6"/>
      <c r="N330" s="96" t="str">
        <f t="shared" si="34"/>
        <v xml:space="preserve"> </v>
      </c>
      <c r="O330" s="16"/>
      <c r="P330" s="99" t="str">
        <f t="shared" si="35"/>
        <v xml:space="preserve"> </v>
      </c>
      <c r="Q330" s="72">
        <v>0</v>
      </c>
      <c r="R330" s="72"/>
      <c r="S330" s="4"/>
      <c r="T330" s="4"/>
      <c r="U330" s="4"/>
      <c r="V330" s="4"/>
      <c r="W330" s="4"/>
      <c r="X330" s="4"/>
      <c r="Y330" s="4"/>
      <c r="Z330" s="4"/>
      <c r="AA330" s="4"/>
    </row>
    <row r="331" spans="1:27">
      <c r="A331" s="6">
        <v>326</v>
      </c>
      <c r="B331" s="46" t="str">
        <f t="shared" si="30"/>
        <v/>
      </c>
      <c r="C331" s="21" t="str">
        <f t="shared" si="31"/>
        <v xml:space="preserve"> </v>
      </c>
      <c r="D331" s="21" t="str">
        <f t="shared" si="32"/>
        <v/>
      </c>
      <c r="E331" s="21" t="str">
        <f t="shared" si="33"/>
        <v xml:space="preserve"> </v>
      </c>
      <c r="F331" s="11"/>
      <c r="G331" s="11"/>
      <c r="H331" s="6"/>
      <c r="I331" s="6"/>
      <c r="J331" s="92" t="str">
        <f>IF(I331&gt;0,VLOOKUP(I331,ข้อมูลผู้ประกอบการ!$B$2:$K$1000,2,FALSE),IF(I331=0," "))</f>
        <v xml:space="preserve"> </v>
      </c>
      <c r="K331" s="6"/>
      <c r="L331" s="92" t="str">
        <f>IF(K331&gt;0,VLOOKUP(K331,ชนิดแสตมป์!$A$3:$D$1000,2,FALSE),IF(K331=0," "))</f>
        <v xml:space="preserve"> </v>
      </c>
      <c r="M331" s="6"/>
      <c r="N331" s="96" t="str">
        <f t="shared" si="34"/>
        <v xml:space="preserve"> </v>
      </c>
      <c r="O331" s="16"/>
      <c r="P331" s="99" t="str">
        <f t="shared" si="35"/>
        <v xml:space="preserve"> </v>
      </c>
      <c r="Q331" s="72">
        <v>0</v>
      </c>
      <c r="R331" s="72"/>
      <c r="S331" s="4"/>
      <c r="T331" s="4"/>
      <c r="U331" s="4"/>
      <c r="V331" s="4"/>
      <c r="W331" s="4"/>
      <c r="X331" s="4"/>
      <c r="Y331" s="4"/>
      <c r="Z331" s="4"/>
      <c r="AA331" s="4"/>
    </row>
    <row r="332" spans="1:27">
      <c r="A332" s="6">
        <v>327</v>
      </c>
      <c r="B332" s="46" t="str">
        <f t="shared" si="30"/>
        <v/>
      </c>
      <c r="C332" s="21" t="str">
        <f t="shared" si="31"/>
        <v xml:space="preserve"> </v>
      </c>
      <c r="D332" s="21" t="str">
        <f t="shared" si="32"/>
        <v/>
      </c>
      <c r="E332" s="21" t="str">
        <f t="shared" si="33"/>
        <v xml:space="preserve"> </v>
      </c>
      <c r="F332" s="11"/>
      <c r="G332" s="11"/>
      <c r="H332" s="6"/>
      <c r="I332" s="6"/>
      <c r="J332" s="92" t="str">
        <f>IF(I332&gt;0,VLOOKUP(I332,ข้อมูลผู้ประกอบการ!$B$2:$K$1000,2,FALSE),IF(I332=0," "))</f>
        <v xml:space="preserve"> </v>
      </c>
      <c r="K332" s="6"/>
      <c r="L332" s="92" t="str">
        <f>IF(K332&gt;0,VLOOKUP(K332,ชนิดแสตมป์!$A$3:$D$1000,2,FALSE),IF(K332=0," "))</f>
        <v xml:space="preserve"> </v>
      </c>
      <c r="M332" s="6"/>
      <c r="N332" s="96" t="str">
        <f t="shared" si="34"/>
        <v xml:space="preserve"> </v>
      </c>
      <c r="O332" s="16"/>
      <c r="P332" s="99" t="str">
        <f t="shared" si="35"/>
        <v xml:space="preserve"> </v>
      </c>
      <c r="Q332" s="72">
        <v>0</v>
      </c>
      <c r="R332" s="72"/>
      <c r="S332" s="4"/>
      <c r="T332" s="4"/>
      <c r="U332" s="4"/>
      <c r="V332" s="4"/>
      <c r="W332" s="4"/>
      <c r="X332" s="4"/>
      <c r="Y332" s="4"/>
      <c r="Z332" s="4"/>
      <c r="AA332" s="4"/>
    </row>
    <row r="333" spans="1:27">
      <c r="A333" s="6">
        <v>328</v>
      </c>
      <c r="B333" s="46" t="str">
        <f t="shared" si="30"/>
        <v/>
      </c>
      <c r="C333" s="21" t="str">
        <f t="shared" si="31"/>
        <v xml:space="preserve"> </v>
      </c>
      <c r="D333" s="21" t="str">
        <f t="shared" si="32"/>
        <v/>
      </c>
      <c r="E333" s="21" t="str">
        <f t="shared" si="33"/>
        <v xml:space="preserve"> </v>
      </c>
      <c r="F333" s="11"/>
      <c r="G333" s="11"/>
      <c r="H333" s="6"/>
      <c r="I333" s="6"/>
      <c r="J333" s="92" t="str">
        <f>IF(I333&gt;0,VLOOKUP(I333,ข้อมูลผู้ประกอบการ!$B$2:$K$1000,2,FALSE),IF(I333=0," "))</f>
        <v xml:space="preserve"> </v>
      </c>
      <c r="K333" s="6"/>
      <c r="L333" s="92" t="str">
        <f>IF(K333&gt;0,VLOOKUP(K333,ชนิดแสตมป์!$A$3:$D$1000,2,FALSE),IF(K333=0," "))</f>
        <v xml:space="preserve"> </v>
      </c>
      <c r="M333" s="6"/>
      <c r="N333" s="96" t="str">
        <f t="shared" si="34"/>
        <v xml:space="preserve"> </v>
      </c>
      <c r="O333" s="16"/>
      <c r="P333" s="99" t="str">
        <f t="shared" si="35"/>
        <v xml:space="preserve"> </v>
      </c>
      <c r="Q333" s="72">
        <v>0</v>
      </c>
      <c r="R333" s="72"/>
      <c r="S333" s="4"/>
      <c r="T333" s="4"/>
      <c r="U333" s="4"/>
      <c r="V333" s="4"/>
      <c r="W333" s="4"/>
      <c r="X333" s="4"/>
      <c r="Y333" s="4"/>
      <c r="Z333" s="4"/>
      <c r="AA333" s="4"/>
    </row>
    <row r="334" spans="1:27">
      <c r="A334" s="6">
        <v>329</v>
      </c>
      <c r="B334" s="46" t="str">
        <f t="shared" si="30"/>
        <v/>
      </c>
      <c r="C334" s="21" t="str">
        <f t="shared" si="31"/>
        <v xml:space="preserve"> </v>
      </c>
      <c r="D334" s="21" t="str">
        <f t="shared" si="32"/>
        <v/>
      </c>
      <c r="E334" s="21" t="str">
        <f t="shared" si="33"/>
        <v xml:space="preserve"> </v>
      </c>
      <c r="F334" s="11"/>
      <c r="G334" s="11"/>
      <c r="H334" s="6"/>
      <c r="I334" s="6"/>
      <c r="J334" s="92" t="str">
        <f>IF(I334&gt;0,VLOOKUP(I334,ข้อมูลผู้ประกอบการ!$B$2:$K$1000,2,FALSE),IF(I334=0," "))</f>
        <v xml:space="preserve"> </v>
      </c>
      <c r="K334" s="6"/>
      <c r="L334" s="92" t="str">
        <f>IF(K334&gt;0,VLOOKUP(K334,ชนิดแสตมป์!$A$3:$D$1000,2,FALSE),IF(K334=0," "))</f>
        <v xml:space="preserve"> </v>
      </c>
      <c r="M334" s="6"/>
      <c r="N334" s="96" t="str">
        <f t="shared" si="34"/>
        <v xml:space="preserve"> </v>
      </c>
      <c r="O334" s="16"/>
      <c r="P334" s="99" t="str">
        <f t="shared" si="35"/>
        <v xml:space="preserve"> </v>
      </c>
      <c r="Q334" s="72">
        <v>0</v>
      </c>
      <c r="R334" s="72"/>
      <c r="S334" s="4"/>
      <c r="T334" s="4"/>
      <c r="U334" s="4"/>
      <c r="V334" s="4"/>
      <c r="W334" s="4"/>
      <c r="X334" s="4"/>
      <c r="Y334" s="4"/>
      <c r="Z334" s="4"/>
      <c r="AA334" s="4"/>
    </row>
    <row r="335" spans="1:27">
      <c r="A335" s="6">
        <v>330</v>
      </c>
      <c r="B335" s="46" t="str">
        <f t="shared" si="30"/>
        <v/>
      </c>
      <c r="C335" s="21" t="str">
        <f t="shared" si="31"/>
        <v xml:space="preserve"> </v>
      </c>
      <c r="D335" s="21" t="str">
        <f t="shared" si="32"/>
        <v/>
      </c>
      <c r="E335" s="21" t="str">
        <f t="shared" si="33"/>
        <v xml:space="preserve"> </v>
      </c>
      <c r="F335" s="11"/>
      <c r="G335" s="11"/>
      <c r="H335" s="6"/>
      <c r="I335" s="6"/>
      <c r="J335" s="92" t="str">
        <f>IF(I335&gt;0,VLOOKUP(I335,ข้อมูลผู้ประกอบการ!$B$2:$K$1000,2,FALSE),IF(I335=0," "))</f>
        <v xml:space="preserve"> </v>
      </c>
      <c r="K335" s="6"/>
      <c r="L335" s="92" t="str">
        <f>IF(K335&gt;0,VLOOKUP(K335,ชนิดแสตมป์!$A$3:$D$1000,2,FALSE),IF(K335=0," "))</f>
        <v xml:space="preserve"> </v>
      </c>
      <c r="M335" s="6"/>
      <c r="N335" s="96" t="str">
        <f t="shared" si="34"/>
        <v xml:space="preserve"> </v>
      </c>
      <c r="O335" s="16"/>
      <c r="P335" s="99" t="str">
        <f t="shared" si="35"/>
        <v xml:space="preserve"> </v>
      </c>
      <c r="Q335" s="72">
        <v>0</v>
      </c>
      <c r="R335" s="72"/>
      <c r="S335" s="4"/>
      <c r="T335" s="4"/>
      <c r="U335" s="4"/>
      <c r="V335" s="4"/>
      <c r="W335" s="4"/>
      <c r="X335" s="4"/>
      <c r="Y335" s="4"/>
      <c r="Z335" s="4"/>
      <c r="AA335" s="4"/>
    </row>
    <row r="336" spans="1:27">
      <c r="A336" s="6">
        <v>331</v>
      </c>
      <c r="B336" s="46" t="str">
        <f t="shared" si="30"/>
        <v/>
      </c>
      <c r="C336" s="21" t="str">
        <f t="shared" si="31"/>
        <v xml:space="preserve"> </v>
      </c>
      <c r="D336" s="21" t="str">
        <f t="shared" si="32"/>
        <v/>
      </c>
      <c r="E336" s="21" t="str">
        <f t="shared" si="33"/>
        <v xml:space="preserve"> </v>
      </c>
      <c r="F336" s="11"/>
      <c r="G336" s="11"/>
      <c r="H336" s="6"/>
      <c r="I336" s="6"/>
      <c r="J336" s="92" t="str">
        <f>IF(I336&gt;0,VLOOKUP(I336,ข้อมูลผู้ประกอบการ!$B$2:$K$1000,2,FALSE),IF(I336=0," "))</f>
        <v xml:space="preserve"> </v>
      </c>
      <c r="K336" s="6"/>
      <c r="L336" s="92" t="str">
        <f>IF(K336&gt;0,VLOOKUP(K336,ชนิดแสตมป์!$A$3:$D$1000,2,FALSE),IF(K336=0," "))</f>
        <v xml:space="preserve"> </v>
      </c>
      <c r="M336" s="6"/>
      <c r="N336" s="96" t="str">
        <f t="shared" si="34"/>
        <v xml:space="preserve"> </v>
      </c>
      <c r="O336" s="16"/>
      <c r="P336" s="99" t="str">
        <f t="shared" si="35"/>
        <v xml:space="preserve"> </v>
      </c>
      <c r="Q336" s="72">
        <v>0</v>
      </c>
      <c r="R336" s="72"/>
      <c r="S336" s="4"/>
      <c r="T336" s="4"/>
      <c r="U336" s="4"/>
      <c r="V336" s="4"/>
      <c r="W336" s="4"/>
      <c r="X336" s="4"/>
      <c r="Y336" s="4"/>
      <c r="Z336" s="4"/>
      <c r="AA336" s="4"/>
    </row>
    <row r="337" spans="1:27">
      <c r="A337" s="6">
        <v>332</v>
      </c>
      <c r="B337" s="46" t="str">
        <f t="shared" si="30"/>
        <v/>
      </c>
      <c r="C337" s="21" t="str">
        <f t="shared" si="31"/>
        <v xml:space="preserve"> </v>
      </c>
      <c r="D337" s="21" t="str">
        <f t="shared" si="32"/>
        <v/>
      </c>
      <c r="E337" s="21" t="str">
        <f t="shared" si="33"/>
        <v xml:space="preserve"> </v>
      </c>
      <c r="F337" s="11"/>
      <c r="G337" s="11"/>
      <c r="H337" s="6"/>
      <c r="I337" s="6"/>
      <c r="J337" s="92" t="str">
        <f>IF(I337&gt;0,VLOOKUP(I337,ข้อมูลผู้ประกอบการ!$B$2:$K$1000,2,FALSE),IF(I337=0," "))</f>
        <v xml:space="preserve"> </v>
      </c>
      <c r="K337" s="6"/>
      <c r="L337" s="92" t="str">
        <f>IF(K337&gt;0,VLOOKUP(K337,ชนิดแสตมป์!$A$3:$D$1000,2,FALSE),IF(K337=0," "))</f>
        <v xml:space="preserve"> </v>
      </c>
      <c r="M337" s="6"/>
      <c r="N337" s="96" t="str">
        <f t="shared" si="34"/>
        <v xml:space="preserve"> </v>
      </c>
      <c r="O337" s="16"/>
      <c r="P337" s="99" t="str">
        <f t="shared" si="35"/>
        <v xml:space="preserve"> </v>
      </c>
      <c r="Q337" s="72">
        <v>0</v>
      </c>
      <c r="R337" s="72"/>
      <c r="S337" s="4"/>
      <c r="T337" s="4"/>
      <c r="U337" s="4"/>
      <c r="V337" s="4"/>
      <c r="W337" s="4"/>
      <c r="X337" s="4"/>
      <c r="Y337" s="4"/>
      <c r="Z337" s="4"/>
      <c r="AA337" s="4"/>
    </row>
    <row r="338" spans="1:27">
      <c r="A338" s="6">
        <v>333</v>
      </c>
      <c r="B338" s="46" t="str">
        <f t="shared" si="30"/>
        <v/>
      </c>
      <c r="C338" s="21" t="str">
        <f t="shared" si="31"/>
        <v xml:space="preserve"> </v>
      </c>
      <c r="D338" s="21" t="str">
        <f t="shared" si="32"/>
        <v/>
      </c>
      <c r="E338" s="21" t="str">
        <f t="shared" si="33"/>
        <v xml:space="preserve"> </v>
      </c>
      <c r="F338" s="11"/>
      <c r="G338" s="11"/>
      <c r="H338" s="6"/>
      <c r="I338" s="6"/>
      <c r="J338" s="92" t="str">
        <f>IF(I338&gt;0,VLOOKUP(I338,ข้อมูลผู้ประกอบการ!$B$2:$K$1000,2,FALSE),IF(I338=0," "))</f>
        <v xml:space="preserve"> </v>
      </c>
      <c r="K338" s="6"/>
      <c r="L338" s="92" t="str">
        <f>IF(K338&gt;0,VLOOKUP(K338,ชนิดแสตมป์!$A$3:$D$1000,2,FALSE),IF(K338=0," "))</f>
        <v xml:space="preserve"> </v>
      </c>
      <c r="M338" s="6"/>
      <c r="N338" s="96" t="str">
        <f t="shared" si="34"/>
        <v xml:space="preserve"> </v>
      </c>
      <c r="O338" s="16"/>
      <c r="P338" s="99" t="str">
        <f t="shared" si="35"/>
        <v xml:space="preserve"> </v>
      </c>
      <c r="Q338" s="72">
        <v>0</v>
      </c>
      <c r="R338" s="72"/>
      <c r="S338" s="4"/>
      <c r="T338" s="4"/>
      <c r="U338" s="4"/>
      <c r="V338" s="4"/>
      <c r="W338" s="4"/>
      <c r="X338" s="4"/>
      <c r="Y338" s="4"/>
      <c r="Z338" s="4"/>
      <c r="AA338" s="4"/>
    </row>
    <row r="339" spans="1:27">
      <c r="A339" s="6">
        <v>334</v>
      </c>
      <c r="B339" s="46" t="str">
        <f t="shared" si="30"/>
        <v/>
      </c>
      <c r="C339" s="21" t="str">
        <f t="shared" si="31"/>
        <v xml:space="preserve"> </v>
      </c>
      <c r="D339" s="21" t="str">
        <f t="shared" si="32"/>
        <v/>
      </c>
      <c r="E339" s="21" t="str">
        <f t="shared" si="33"/>
        <v xml:space="preserve"> </v>
      </c>
      <c r="F339" s="11"/>
      <c r="G339" s="11"/>
      <c r="H339" s="6"/>
      <c r="I339" s="6"/>
      <c r="J339" s="92" t="str">
        <f>IF(I339&gt;0,VLOOKUP(I339,ข้อมูลผู้ประกอบการ!$B$2:$K$1000,2,FALSE),IF(I339=0," "))</f>
        <v xml:space="preserve"> </v>
      </c>
      <c r="K339" s="6"/>
      <c r="L339" s="92" t="str">
        <f>IF(K339&gt;0,VLOOKUP(K339,ชนิดแสตมป์!$A$3:$D$1000,2,FALSE),IF(K339=0," "))</f>
        <v xml:space="preserve"> </v>
      </c>
      <c r="M339" s="6"/>
      <c r="N339" s="96" t="str">
        <f t="shared" si="34"/>
        <v xml:space="preserve"> </v>
      </c>
      <c r="O339" s="16"/>
      <c r="P339" s="99" t="str">
        <f t="shared" si="35"/>
        <v xml:space="preserve"> </v>
      </c>
      <c r="Q339" s="72">
        <v>0</v>
      </c>
      <c r="R339" s="72"/>
      <c r="S339" s="4"/>
      <c r="T339" s="4"/>
      <c r="U339" s="4"/>
      <c r="V339" s="4"/>
      <c r="W339" s="4"/>
      <c r="X339" s="4"/>
      <c r="Y339" s="4"/>
      <c r="Z339" s="4"/>
      <c r="AA339" s="4"/>
    </row>
    <row r="340" spans="1:27">
      <c r="A340" s="6">
        <v>335</v>
      </c>
      <c r="B340" s="46" t="str">
        <f t="shared" si="30"/>
        <v/>
      </c>
      <c r="C340" s="21" t="str">
        <f t="shared" si="31"/>
        <v xml:space="preserve"> </v>
      </c>
      <c r="D340" s="21" t="str">
        <f t="shared" si="32"/>
        <v/>
      </c>
      <c r="E340" s="21" t="str">
        <f t="shared" si="33"/>
        <v xml:space="preserve"> </v>
      </c>
      <c r="F340" s="11"/>
      <c r="G340" s="11"/>
      <c r="H340" s="6"/>
      <c r="I340" s="6"/>
      <c r="J340" s="92" t="str">
        <f>IF(I340&gt;0,VLOOKUP(I340,ข้อมูลผู้ประกอบการ!$B$2:$K$1000,2,FALSE),IF(I340=0," "))</f>
        <v xml:space="preserve"> </v>
      </c>
      <c r="K340" s="6"/>
      <c r="L340" s="92" t="str">
        <f>IF(K340&gt;0,VLOOKUP(K340,ชนิดแสตมป์!$A$3:$D$1000,2,FALSE),IF(K340=0," "))</f>
        <v xml:space="preserve"> </v>
      </c>
      <c r="M340" s="6"/>
      <c r="N340" s="96" t="str">
        <f t="shared" si="34"/>
        <v xml:space="preserve"> </v>
      </c>
      <c r="O340" s="16"/>
      <c r="P340" s="99" t="str">
        <f t="shared" si="35"/>
        <v xml:space="preserve"> </v>
      </c>
      <c r="Q340" s="72">
        <v>0</v>
      </c>
      <c r="R340" s="72"/>
      <c r="S340" s="4"/>
      <c r="T340" s="4"/>
      <c r="U340" s="4"/>
      <c r="V340" s="4"/>
      <c r="W340" s="4"/>
      <c r="X340" s="4"/>
      <c r="Y340" s="4"/>
      <c r="Z340" s="4"/>
      <c r="AA340" s="4"/>
    </row>
    <row r="341" spans="1:27">
      <c r="A341" s="6">
        <v>336</v>
      </c>
      <c r="B341" s="46" t="str">
        <f t="shared" si="30"/>
        <v/>
      </c>
      <c r="C341" s="21" t="str">
        <f t="shared" si="31"/>
        <v xml:space="preserve"> </v>
      </c>
      <c r="D341" s="21" t="str">
        <f t="shared" si="32"/>
        <v/>
      </c>
      <c r="E341" s="21" t="str">
        <f t="shared" si="33"/>
        <v xml:space="preserve"> </v>
      </c>
      <c r="F341" s="11"/>
      <c r="G341" s="11"/>
      <c r="H341" s="6"/>
      <c r="I341" s="6"/>
      <c r="J341" s="92" t="str">
        <f>IF(I341&gt;0,VLOOKUP(I341,ข้อมูลผู้ประกอบการ!$B$2:$K$1000,2,FALSE),IF(I341=0," "))</f>
        <v xml:space="preserve"> </v>
      </c>
      <c r="K341" s="6"/>
      <c r="L341" s="92" t="str">
        <f>IF(K341&gt;0,VLOOKUP(K341,ชนิดแสตมป์!$A$3:$D$1000,2,FALSE),IF(K341=0," "))</f>
        <v xml:space="preserve"> </v>
      </c>
      <c r="M341" s="6"/>
      <c r="N341" s="96" t="str">
        <f t="shared" si="34"/>
        <v xml:space="preserve"> </v>
      </c>
      <c r="O341" s="16"/>
      <c r="P341" s="99" t="str">
        <f t="shared" si="35"/>
        <v xml:space="preserve"> </v>
      </c>
      <c r="Q341" s="72">
        <v>0</v>
      </c>
      <c r="R341" s="72"/>
      <c r="S341" s="4"/>
      <c r="T341" s="4"/>
      <c r="U341" s="4"/>
      <c r="V341" s="4"/>
      <c r="W341" s="4"/>
      <c r="X341" s="4"/>
      <c r="Y341" s="4"/>
      <c r="Z341" s="4"/>
      <c r="AA341" s="4"/>
    </row>
    <row r="342" spans="1:27">
      <c r="A342" s="6">
        <v>337</v>
      </c>
      <c r="B342" s="46" t="str">
        <f t="shared" si="30"/>
        <v/>
      </c>
      <c r="C342" s="21" t="str">
        <f t="shared" si="31"/>
        <v xml:space="preserve"> </v>
      </c>
      <c r="D342" s="21" t="str">
        <f t="shared" si="32"/>
        <v/>
      </c>
      <c r="E342" s="21" t="str">
        <f t="shared" si="33"/>
        <v xml:space="preserve"> </v>
      </c>
      <c r="F342" s="11"/>
      <c r="G342" s="11"/>
      <c r="H342" s="6"/>
      <c r="I342" s="6"/>
      <c r="J342" s="92" t="str">
        <f>IF(I342&gt;0,VLOOKUP(I342,ข้อมูลผู้ประกอบการ!$B$2:$K$1000,2,FALSE),IF(I342=0," "))</f>
        <v xml:space="preserve"> </v>
      </c>
      <c r="K342" s="6"/>
      <c r="L342" s="92" t="str">
        <f>IF(K342&gt;0,VLOOKUP(K342,ชนิดแสตมป์!$A$3:$D$1000,2,FALSE),IF(K342=0," "))</f>
        <v xml:space="preserve"> </v>
      </c>
      <c r="M342" s="6"/>
      <c r="N342" s="96" t="str">
        <f t="shared" si="34"/>
        <v xml:space="preserve"> </v>
      </c>
      <c r="O342" s="16"/>
      <c r="P342" s="99" t="str">
        <f t="shared" si="35"/>
        <v xml:space="preserve"> </v>
      </c>
      <c r="Q342" s="72">
        <v>0</v>
      </c>
      <c r="R342" s="72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21" hidden="1" customHeight="1">
      <c r="A343" s="6">
        <v>338</v>
      </c>
      <c r="B343" s="46" t="str">
        <f t="shared" si="30"/>
        <v/>
      </c>
      <c r="C343" s="21" t="str">
        <f t="shared" si="31"/>
        <v xml:space="preserve"> </v>
      </c>
      <c r="D343" s="21" t="str">
        <f t="shared" si="32"/>
        <v/>
      </c>
      <c r="E343" s="21" t="str">
        <f t="shared" si="33"/>
        <v xml:space="preserve"> </v>
      </c>
      <c r="F343" s="11"/>
      <c r="G343" s="11"/>
      <c r="H343" s="6"/>
      <c r="I343" s="6"/>
      <c r="J343" s="92" t="str">
        <f>IF(I343&gt;0,VLOOKUP(I343,ข้อมูลผู้ประกอบการ!$B$2:$K$1000,2,FALSE),IF(I343=0," "))</f>
        <v xml:space="preserve"> </v>
      </c>
      <c r="K343" s="6"/>
      <c r="L343" s="92" t="str">
        <f>IF(K343&gt;0,VLOOKUP(K343,ชนิดแสตมป์!$A$3:$D$1000,2,FALSE),IF(K343=0," "))</f>
        <v xml:space="preserve"> </v>
      </c>
      <c r="M343" s="6"/>
      <c r="N343" s="96" t="str">
        <f t="shared" si="34"/>
        <v xml:space="preserve"> </v>
      </c>
      <c r="O343" s="16"/>
      <c r="P343" s="99" t="str">
        <f t="shared" si="35"/>
        <v xml:space="preserve"> </v>
      </c>
      <c r="Q343" s="72">
        <v>0</v>
      </c>
      <c r="R343" s="72"/>
      <c r="S343" s="4"/>
      <c r="T343" s="4"/>
      <c r="U343" s="4"/>
      <c r="V343" s="4"/>
      <c r="W343" s="4"/>
      <c r="X343" s="4"/>
      <c r="Y343" s="4"/>
      <c r="Z343" s="4"/>
      <c r="AA343" s="4"/>
    </row>
    <row r="344" spans="1:27">
      <c r="A344" s="6">
        <v>339</v>
      </c>
      <c r="B344" s="46" t="str">
        <f t="shared" si="30"/>
        <v/>
      </c>
      <c r="C344" s="21" t="str">
        <f t="shared" si="31"/>
        <v xml:space="preserve"> </v>
      </c>
      <c r="D344" s="21" t="str">
        <f t="shared" si="32"/>
        <v/>
      </c>
      <c r="E344" s="21" t="str">
        <f t="shared" si="33"/>
        <v xml:space="preserve"> </v>
      </c>
      <c r="F344" s="11"/>
      <c r="G344" s="11"/>
      <c r="H344" s="6"/>
      <c r="I344" s="6"/>
      <c r="J344" s="92" t="str">
        <f>IF(I344&gt;0,VLOOKUP(I344,ข้อมูลผู้ประกอบการ!$B$2:$K$1000,2,FALSE),IF(I344=0," "))</f>
        <v xml:space="preserve"> </v>
      </c>
      <c r="K344" s="6"/>
      <c r="L344" s="92" t="str">
        <f>IF(K344&gt;0,VLOOKUP(K344,ชนิดแสตมป์!$A$3:$D$1000,2,FALSE),IF(K344=0," "))</f>
        <v xml:space="preserve"> </v>
      </c>
      <c r="M344" s="6"/>
      <c r="N344" s="96" t="str">
        <f t="shared" si="34"/>
        <v xml:space="preserve"> </v>
      </c>
      <c r="O344" s="16"/>
      <c r="P344" s="99" t="str">
        <f t="shared" si="35"/>
        <v xml:space="preserve"> </v>
      </c>
      <c r="Q344" s="72">
        <v>0</v>
      </c>
      <c r="R344" s="72"/>
      <c r="S344" s="4"/>
      <c r="T344" s="4"/>
      <c r="U344" s="4"/>
      <c r="V344" s="4"/>
      <c r="W344" s="4"/>
      <c r="X344" s="4"/>
      <c r="Y344" s="4"/>
      <c r="Z344" s="4"/>
      <c r="AA344" s="4"/>
    </row>
    <row r="345" spans="1:27">
      <c r="A345" s="6">
        <v>340</v>
      </c>
      <c r="B345" s="46" t="str">
        <f t="shared" si="30"/>
        <v/>
      </c>
      <c r="C345" s="21" t="str">
        <f t="shared" si="31"/>
        <v xml:space="preserve"> </v>
      </c>
      <c r="D345" s="21" t="str">
        <f t="shared" si="32"/>
        <v/>
      </c>
      <c r="E345" s="21" t="str">
        <f t="shared" si="33"/>
        <v xml:space="preserve"> </v>
      </c>
      <c r="F345" s="11"/>
      <c r="G345" s="11"/>
      <c r="H345" s="6"/>
      <c r="I345" s="6"/>
      <c r="J345" s="92" t="str">
        <f>IF(I345&gt;0,VLOOKUP(I345,ข้อมูลผู้ประกอบการ!$B$2:$K$1000,2,FALSE),IF(I345=0," "))</f>
        <v xml:space="preserve"> </v>
      </c>
      <c r="K345" s="6"/>
      <c r="L345" s="92" t="str">
        <f>IF(K345&gt;0,VLOOKUP(K345,ชนิดแสตมป์!$A$3:$D$1000,2,FALSE),IF(K345=0," "))</f>
        <v xml:space="preserve"> </v>
      </c>
      <c r="M345" s="6"/>
      <c r="N345" s="96" t="str">
        <f t="shared" si="34"/>
        <v xml:space="preserve"> </v>
      </c>
      <c r="O345" s="16"/>
      <c r="P345" s="99" t="str">
        <f t="shared" si="35"/>
        <v xml:space="preserve"> </v>
      </c>
      <c r="Q345" s="72">
        <v>0</v>
      </c>
      <c r="R345" s="72"/>
      <c r="S345" s="4"/>
      <c r="T345" s="4"/>
      <c r="U345" s="4"/>
      <c r="V345" s="4"/>
      <c r="W345" s="4"/>
      <c r="X345" s="4"/>
      <c r="Y345" s="4"/>
      <c r="Z345" s="4"/>
      <c r="AA345" s="4"/>
    </row>
    <row r="346" spans="1:27">
      <c r="A346" s="6">
        <v>341</v>
      </c>
      <c r="B346" s="46" t="str">
        <f t="shared" si="30"/>
        <v/>
      </c>
      <c r="C346" s="21" t="str">
        <f t="shared" si="31"/>
        <v xml:space="preserve"> </v>
      </c>
      <c r="D346" s="21" t="str">
        <f t="shared" si="32"/>
        <v/>
      </c>
      <c r="E346" s="21" t="str">
        <f t="shared" si="33"/>
        <v xml:space="preserve"> </v>
      </c>
      <c r="F346" s="11"/>
      <c r="G346" s="11"/>
      <c r="H346" s="6"/>
      <c r="I346" s="6"/>
      <c r="J346" s="92" t="str">
        <f>IF(I346&gt;0,VLOOKUP(I346,ข้อมูลผู้ประกอบการ!$B$2:$K$1000,2,FALSE),IF(I346=0," "))</f>
        <v xml:space="preserve"> </v>
      </c>
      <c r="K346" s="6"/>
      <c r="L346" s="92" t="str">
        <f>IF(K346&gt;0,VLOOKUP(K346,ชนิดแสตมป์!$A$3:$D$1000,2,FALSE),IF(K346=0," "))</f>
        <v xml:space="preserve"> </v>
      </c>
      <c r="M346" s="6"/>
      <c r="N346" s="96" t="str">
        <f t="shared" si="34"/>
        <v xml:space="preserve"> </v>
      </c>
      <c r="O346" s="16"/>
      <c r="P346" s="99" t="str">
        <f t="shared" si="35"/>
        <v xml:space="preserve"> </v>
      </c>
      <c r="Q346" s="72">
        <v>0</v>
      </c>
      <c r="R346" s="72"/>
      <c r="S346" s="4"/>
      <c r="T346" s="4"/>
      <c r="U346" s="4"/>
      <c r="V346" s="4"/>
      <c r="W346" s="4"/>
      <c r="X346" s="4"/>
      <c r="Y346" s="4"/>
      <c r="Z346" s="4"/>
      <c r="AA346" s="4"/>
    </row>
    <row r="347" spans="1:27">
      <c r="A347" s="6">
        <v>342</v>
      </c>
      <c r="B347" s="46" t="str">
        <f t="shared" si="30"/>
        <v/>
      </c>
      <c r="C347" s="21" t="str">
        <f t="shared" si="31"/>
        <v xml:space="preserve"> </v>
      </c>
      <c r="D347" s="21" t="str">
        <f t="shared" si="32"/>
        <v/>
      </c>
      <c r="E347" s="21" t="str">
        <f t="shared" si="33"/>
        <v xml:space="preserve"> </v>
      </c>
      <c r="F347" s="11"/>
      <c r="G347" s="11"/>
      <c r="H347" s="6"/>
      <c r="I347" s="6"/>
      <c r="J347" s="92" t="str">
        <f>IF(I347&gt;0,VLOOKUP(I347,ข้อมูลผู้ประกอบการ!$B$2:$K$1000,2,FALSE),IF(I347=0," "))</f>
        <v xml:space="preserve"> </v>
      </c>
      <c r="K347" s="6"/>
      <c r="L347" s="92" t="str">
        <f>IF(K347&gt;0,VLOOKUP(K347,ชนิดแสตมป์!$A$3:$D$1000,2,FALSE),IF(K347=0," "))</f>
        <v xml:space="preserve"> </v>
      </c>
      <c r="M347" s="6"/>
      <c r="N347" s="96" t="str">
        <f t="shared" si="34"/>
        <v xml:space="preserve"> </v>
      </c>
      <c r="O347" s="16"/>
      <c r="P347" s="99" t="str">
        <f t="shared" si="35"/>
        <v xml:space="preserve"> </v>
      </c>
      <c r="Q347" s="72">
        <v>0</v>
      </c>
      <c r="R347" s="72"/>
      <c r="S347" s="4"/>
      <c r="T347" s="4"/>
      <c r="U347" s="4"/>
      <c r="V347" s="4"/>
      <c r="W347" s="4"/>
      <c r="X347" s="4"/>
      <c r="Y347" s="4"/>
      <c r="Z347" s="4"/>
      <c r="AA347" s="4"/>
    </row>
    <row r="348" spans="1:27">
      <c r="A348" s="6">
        <v>343</v>
      </c>
      <c r="B348" s="46" t="str">
        <f t="shared" si="30"/>
        <v/>
      </c>
      <c r="C348" s="21" t="str">
        <f t="shared" si="31"/>
        <v xml:space="preserve"> </v>
      </c>
      <c r="D348" s="21" t="str">
        <f t="shared" si="32"/>
        <v/>
      </c>
      <c r="E348" s="21" t="str">
        <f t="shared" si="33"/>
        <v xml:space="preserve"> </v>
      </c>
      <c r="F348" s="11"/>
      <c r="G348" s="11"/>
      <c r="H348" s="6"/>
      <c r="I348" s="6"/>
      <c r="J348" s="92" t="str">
        <f>IF(I348&gt;0,VLOOKUP(I348,ข้อมูลผู้ประกอบการ!$B$2:$K$1000,2,FALSE),IF(I348=0," "))</f>
        <v xml:space="preserve"> </v>
      </c>
      <c r="K348" s="6"/>
      <c r="L348" s="92" t="str">
        <f>IF(K348&gt;0,VLOOKUP(K348,ชนิดแสตมป์!$A$3:$D$1000,2,FALSE),IF(K348=0," "))</f>
        <v xml:space="preserve"> </v>
      </c>
      <c r="M348" s="6"/>
      <c r="N348" s="96" t="str">
        <f t="shared" si="34"/>
        <v xml:space="preserve"> </v>
      </c>
      <c r="O348" s="16"/>
      <c r="P348" s="99" t="str">
        <f t="shared" si="35"/>
        <v xml:space="preserve"> </v>
      </c>
      <c r="Q348" s="72">
        <v>0</v>
      </c>
      <c r="R348" s="72"/>
      <c r="S348" s="4"/>
      <c r="T348" s="4"/>
      <c r="U348" s="4"/>
      <c r="V348" s="4"/>
      <c r="W348" s="4"/>
      <c r="X348" s="4"/>
      <c r="Y348" s="4"/>
      <c r="Z348" s="4"/>
      <c r="AA348" s="4"/>
    </row>
    <row r="349" spans="1:27">
      <c r="A349" s="6">
        <v>344</v>
      </c>
      <c r="B349" s="46" t="str">
        <f t="shared" si="30"/>
        <v/>
      </c>
      <c r="C349" s="21" t="str">
        <f t="shared" si="31"/>
        <v xml:space="preserve"> </v>
      </c>
      <c r="D349" s="21" t="str">
        <f t="shared" si="32"/>
        <v/>
      </c>
      <c r="E349" s="21" t="str">
        <f t="shared" si="33"/>
        <v xml:space="preserve"> </v>
      </c>
      <c r="F349" s="11"/>
      <c r="G349" s="11"/>
      <c r="H349" s="6"/>
      <c r="I349" s="6"/>
      <c r="J349" s="92" t="str">
        <f>IF(I349&gt;0,VLOOKUP(I349,ข้อมูลผู้ประกอบการ!$B$2:$K$1000,2,FALSE),IF(I349=0," "))</f>
        <v xml:space="preserve"> </v>
      </c>
      <c r="K349" s="6"/>
      <c r="L349" s="92" t="str">
        <f>IF(K349&gt;0,VLOOKUP(K349,ชนิดแสตมป์!$A$3:$D$1000,2,FALSE),IF(K349=0," "))</f>
        <v xml:space="preserve"> </v>
      </c>
      <c r="M349" s="6"/>
      <c r="N349" s="96" t="str">
        <f t="shared" si="34"/>
        <v xml:space="preserve"> </v>
      </c>
      <c r="O349" s="16"/>
      <c r="P349" s="99" t="str">
        <f t="shared" si="35"/>
        <v xml:space="preserve"> </v>
      </c>
      <c r="Q349" s="72">
        <v>0</v>
      </c>
      <c r="R349" s="72"/>
      <c r="S349" s="4"/>
      <c r="T349" s="4"/>
      <c r="U349" s="4"/>
      <c r="V349" s="4"/>
      <c r="W349" s="4"/>
      <c r="X349" s="4"/>
      <c r="Y349" s="4"/>
      <c r="Z349" s="4"/>
      <c r="AA349" s="4"/>
    </row>
    <row r="350" spans="1:27">
      <c r="A350" s="6">
        <v>345</v>
      </c>
      <c r="B350" s="46" t="str">
        <f t="shared" si="30"/>
        <v/>
      </c>
      <c r="C350" s="21" t="str">
        <f t="shared" si="31"/>
        <v xml:space="preserve"> </v>
      </c>
      <c r="D350" s="21" t="str">
        <f t="shared" si="32"/>
        <v/>
      </c>
      <c r="E350" s="21" t="str">
        <f t="shared" si="33"/>
        <v xml:space="preserve"> </v>
      </c>
      <c r="F350" s="11"/>
      <c r="G350" s="11"/>
      <c r="H350" s="6"/>
      <c r="I350" s="6"/>
      <c r="J350" s="92" t="str">
        <f>IF(I350&gt;0,VLOOKUP(I350,ข้อมูลผู้ประกอบการ!$B$2:$K$1000,2,FALSE),IF(I350=0," "))</f>
        <v xml:space="preserve"> </v>
      </c>
      <c r="K350" s="6"/>
      <c r="L350" s="92" t="str">
        <f>IF(K350&gt;0,VLOOKUP(K350,ชนิดแสตมป์!$A$3:$D$1000,2,FALSE),IF(K350=0," "))</f>
        <v xml:space="preserve"> </v>
      </c>
      <c r="M350" s="6"/>
      <c r="N350" s="96" t="str">
        <f t="shared" si="34"/>
        <v xml:space="preserve"> </v>
      </c>
      <c r="O350" s="16"/>
      <c r="P350" s="99" t="str">
        <f t="shared" si="35"/>
        <v xml:space="preserve"> </v>
      </c>
      <c r="Q350" s="72">
        <v>0</v>
      </c>
      <c r="R350" s="72"/>
      <c r="S350" s="4"/>
      <c r="T350" s="4"/>
      <c r="U350" s="4"/>
      <c r="V350" s="4"/>
      <c r="W350" s="4"/>
      <c r="X350" s="4"/>
      <c r="Y350" s="4"/>
      <c r="Z350" s="4"/>
      <c r="AA350" s="4"/>
    </row>
    <row r="351" spans="1:27">
      <c r="A351" s="6">
        <v>346</v>
      </c>
      <c r="B351" s="46" t="str">
        <f t="shared" si="30"/>
        <v/>
      </c>
      <c r="C351" s="21" t="str">
        <f t="shared" si="31"/>
        <v xml:space="preserve"> </v>
      </c>
      <c r="D351" s="21" t="str">
        <f t="shared" si="32"/>
        <v/>
      </c>
      <c r="E351" s="21" t="str">
        <f t="shared" si="33"/>
        <v xml:space="preserve"> </v>
      </c>
      <c r="F351" s="11"/>
      <c r="G351" s="11"/>
      <c r="H351" s="6"/>
      <c r="I351" s="6"/>
      <c r="J351" s="92" t="str">
        <f>IF(I351&gt;0,VLOOKUP(I351,ข้อมูลผู้ประกอบการ!$B$2:$K$1000,2,FALSE),IF(I351=0," "))</f>
        <v xml:space="preserve"> </v>
      </c>
      <c r="K351" s="6"/>
      <c r="L351" s="92" t="str">
        <f>IF(K351&gt;0,VLOOKUP(K351,ชนิดแสตมป์!$A$3:$D$1000,2,FALSE),IF(K351=0," "))</f>
        <v xml:space="preserve"> </v>
      </c>
      <c r="M351" s="6"/>
      <c r="N351" s="96" t="str">
        <f t="shared" si="34"/>
        <v xml:space="preserve"> </v>
      </c>
      <c r="O351" s="16"/>
      <c r="P351" s="99" t="str">
        <f t="shared" si="35"/>
        <v xml:space="preserve"> </v>
      </c>
      <c r="Q351" s="72">
        <v>0</v>
      </c>
      <c r="R351" s="72"/>
      <c r="S351" s="4"/>
      <c r="T351" s="4"/>
      <c r="U351" s="4"/>
      <c r="V351" s="4"/>
      <c r="W351" s="4"/>
      <c r="X351" s="4"/>
      <c r="Y351" s="4"/>
      <c r="Z351" s="4"/>
      <c r="AA351" s="4"/>
    </row>
    <row r="352" spans="1:27">
      <c r="A352" s="6">
        <v>347</v>
      </c>
      <c r="B352" s="46" t="str">
        <f t="shared" si="30"/>
        <v/>
      </c>
      <c r="C352" s="21" t="str">
        <f t="shared" si="31"/>
        <v xml:space="preserve"> </v>
      </c>
      <c r="D352" s="21" t="str">
        <f t="shared" si="32"/>
        <v/>
      </c>
      <c r="E352" s="21" t="str">
        <f t="shared" si="33"/>
        <v xml:space="preserve"> </v>
      </c>
      <c r="F352" s="11"/>
      <c r="G352" s="11"/>
      <c r="H352" s="6"/>
      <c r="I352" s="6"/>
      <c r="J352" s="92" t="str">
        <f>IF(I352&gt;0,VLOOKUP(I352,ข้อมูลผู้ประกอบการ!$B$2:$K$1000,2,FALSE),IF(I352=0," "))</f>
        <v xml:space="preserve"> </v>
      </c>
      <c r="K352" s="6"/>
      <c r="L352" s="92" t="str">
        <f>IF(K352&gt;0,VLOOKUP(K352,ชนิดแสตมป์!$A$3:$D$1000,2,FALSE),IF(K352=0," "))</f>
        <v xml:space="preserve"> </v>
      </c>
      <c r="M352" s="6"/>
      <c r="N352" s="96" t="str">
        <f t="shared" si="34"/>
        <v xml:space="preserve"> </v>
      </c>
      <c r="O352" s="16"/>
      <c r="P352" s="99" t="str">
        <f t="shared" si="35"/>
        <v xml:space="preserve"> </v>
      </c>
      <c r="Q352" s="72">
        <v>0</v>
      </c>
      <c r="R352" s="72"/>
      <c r="S352" s="4"/>
      <c r="T352" s="4"/>
      <c r="U352" s="4"/>
      <c r="V352" s="4"/>
      <c r="W352" s="4"/>
      <c r="X352" s="4"/>
      <c r="Y352" s="4"/>
      <c r="Z352" s="4"/>
      <c r="AA352" s="4"/>
    </row>
    <row r="353" spans="1:27">
      <c r="A353" s="6">
        <v>348</v>
      </c>
      <c r="B353" s="46" t="str">
        <f t="shared" si="30"/>
        <v/>
      </c>
      <c r="C353" s="21" t="str">
        <f t="shared" si="31"/>
        <v xml:space="preserve"> </v>
      </c>
      <c r="D353" s="21" t="str">
        <f t="shared" si="32"/>
        <v/>
      </c>
      <c r="E353" s="21" t="str">
        <f t="shared" si="33"/>
        <v xml:space="preserve"> </v>
      </c>
      <c r="F353" s="11"/>
      <c r="G353" s="11"/>
      <c r="H353" s="6"/>
      <c r="I353" s="6"/>
      <c r="J353" s="92" t="str">
        <f>IF(I353&gt;0,VLOOKUP(I353,ข้อมูลผู้ประกอบการ!$B$2:$K$1000,2,FALSE),IF(I353=0," "))</f>
        <v xml:space="preserve"> </v>
      </c>
      <c r="K353" s="6"/>
      <c r="L353" s="92" t="str">
        <f>IF(K353&gt;0,VLOOKUP(K353,ชนิดแสตมป์!$A$3:$D$1000,2,FALSE),IF(K353=0," "))</f>
        <v xml:space="preserve"> </v>
      </c>
      <c r="M353" s="6"/>
      <c r="N353" s="96" t="str">
        <f t="shared" si="34"/>
        <v xml:space="preserve"> </v>
      </c>
      <c r="O353" s="16"/>
      <c r="P353" s="99" t="str">
        <f t="shared" si="35"/>
        <v xml:space="preserve"> </v>
      </c>
      <c r="Q353" s="72">
        <v>0</v>
      </c>
      <c r="R353" s="72"/>
      <c r="S353" s="4"/>
      <c r="T353" s="4"/>
      <c r="U353" s="4"/>
      <c r="V353" s="4"/>
      <c r="W353" s="4"/>
      <c r="X353" s="4"/>
      <c r="Y353" s="4"/>
      <c r="Z353" s="4"/>
      <c r="AA353" s="4"/>
    </row>
    <row r="354" spans="1:27">
      <c r="A354" s="6">
        <v>349</v>
      </c>
      <c r="B354" s="46" t="str">
        <f t="shared" si="30"/>
        <v/>
      </c>
      <c r="C354" s="21" t="str">
        <f t="shared" si="31"/>
        <v xml:space="preserve"> </v>
      </c>
      <c r="D354" s="21" t="str">
        <f t="shared" si="32"/>
        <v/>
      </c>
      <c r="E354" s="21" t="str">
        <f t="shared" si="33"/>
        <v xml:space="preserve"> </v>
      </c>
      <c r="F354" s="11"/>
      <c r="G354" s="11"/>
      <c r="H354" s="6"/>
      <c r="I354" s="6"/>
      <c r="J354" s="92" t="str">
        <f>IF(I354&gt;0,VLOOKUP(I354,ข้อมูลผู้ประกอบการ!$B$2:$K$1000,2,FALSE),IF(I354=0," "))</f>
        <v xml:space="preserve"> </v>
      </c>
      <c r="K354" s="6"/>
      <c r="L354" s="92" t="str">
        <f>IF(K354&gt;0,VLOOKUP(K354,ชนิดแสตมป์!$A$3:$D$1000,2,FALSE),IF(K354=0," "))</f>
        <v xml:space="preserve"> </v>
      </c>
      <c r="M354" s="6"/>
      <c r="N354" s="96" t="str">
        <f t="shared" si="34"/>
        <v xml:space="preserve"> </v>
      </c>
      <c r="O354" s="16"/>
      <c r="P354" s="99" t="str">
        <f t="shared" si="35"/>
        <v xml:space="preserve"> </v>
      </c>
      <c r="Q354" s="72">
        <v>0</v>
      </c>
      <c r="R354" s="72"/>
      <c r="S354" s="4"/>
      <c r="T354" s="4"/>
      <c r="U354" s="4"/>
      <c r="V354" s="4"/>
      <c r="W354" s="4"/>
      <c r="X354" s="4"/>
      <c r="Y354" s="4"/>
      <c r="Z354" s="4"/>
      <c r="AA354" s="4"/>
    </row>
    <row r="355" spans="1:27">
      <c r="A355" s="6">
        <v>350</v>
      </c>
      <c r="B355" s="46" t="str">
        <f t="shared" si="30"/>
        <v/>
      </c>
      <c r="C355" s="21" t="str">
        <f t="shared" si="31"/>
        <v xml:space="preserve"> </v>
      </c>
      <c r="D355" s="21" t="str">
        <f t="shared" si="32"/>
        <v/>
      </c>
      <c r="E355" s="21" t="str">
        <f t="shared" si="33"/>
        <v xml:space="preserve"> </v>
      </c>
      <c r="F355" s="11"/>
      <c r="G355" s="11"/>
      <c r="H355" s="6"/>
      <c r="I355" s="6"/>
      <c r="J355" s="92" t="str">
        <f>IF(I355&gt;0,VLOOKUP(I355,ข้อมูลผู้ประกอบการ!$B$2:$K$1000,2,FALSE),IF(I355=0," "))</f>
        <v xml:space="preserve"> </v>
      </c>
      <c r="K355" s="6"/>
      <c r="L355" s="92" t="str">
        <f>IF(K355&gt;0,VLOOKUP(K355,ชนิดแสตมป์!$A$3:$D$1000,2,FALSE),IF(K355=0," "))</f>
        <v xml:space="preserve"> </v>
      </c>
      <c r="M355" s="6"/>
      <c r="N355" s="96" t="str">
        <f t="shared" si="34"/>
        <v xml:space="preserve"> </v>
      </c>
      <c r="O355" s="16"/>
      <c r="P355" s="99" t="str">
        <f t="shared" si="35"/>
        <v xml:space="preserve"> </v>
      </c>
      <c r="Q355" s="72">
        <v>0</v>
      </c>
      <c r="R355" s="72"/>
      <c r="S355" s="4"/>
      <c r="T355" s="4"/>
      <c r="U355" s="4"/>
      <c r="V355" s="4"/>
      <c r="W355" s="4"/>
      <c r="X355" s="4"/>
      <c r="Y355" s="4"/>
      <c r="Z355" s="4"/>
      <c r="AA355" s="4"/>
    </row>
    <row r="356" spans="1:27">
      <c r="A356" s="6">
        <v>351</v>
      </c>
      <c r="B356" s="46" t="str">
        <f t="shared" si="30"/>
        <v/>
      </c>
      <c r="C356" s="21" t="str">
        <f t="shared" si="31"/>
        <v xml:space="preserve"> </v>
      </c>
      <c r="D356" s="21" t="str">
        <f t="shared" si="32"/>
        <v/>
      </c>
      <c r="E356" s="21" t="str">
        <f t="shared" si="33"/>
        <v xml:space="preserve"> </v>
      </c>
      <c r="F356" s="11"/>
      <c r="G356" s="11"/>
      <c r="H356" s="6"/>
      <c r="I356" s="6"/>
      <c r="J356" s="92" t="str">
        <f>IF(I356&gt;0,VLOOKUP(I356,ข้อมูลผู้ประกอบการ!$B$2:$K$1000,2,FALSE),IF(I356=0," "))</f>
        <v xml:space="preserve"> </v>
      </c>
      <c r="K356" s="6"/>
      <c r="L356" s="92" t="str">
        <f>IF(K356&gt;0,VLOOKUP(K356,ชนิดแสตมป์!$A$3:$D$1000,2,FALSE),IF(K356=0," "))</f>
        <v xml:space="preserve"> </v>
      </c>
      <c r="M356" s="6"/>
      <c r="N356" s="96" t="str">
        <f t="shared" si="34"/>
        <v xml:space="preserve"> </v>
      </c>
      <c r="O356" s="16"/>
      <c r="P356" s="99" t="str">
        <f t="shared" si="35"/>
        <v xml:space="preserve"> </v>
      </c>
      <c r="Q356" s="72">
        <v>0</v>
      </c>
      <c r="R356" s="72"/>
      <c r="S356" s="4"/>
      <c r="T356" s="4"/>
      <c r="U356" s="4"/>
      <c r="V356" s="4"/>
      <c r="W356" s="4"/>
      <c r="X356" s="4"/>
      <c r="Y356" s="4"/>
      <c r="Z356" s="4"/>
      <c r="AA356" s="4"/>
    </row>
    <row r="357" spans="1:27">
      <c r="A357" s="6">
        <v>352</v>
      </c>
      <c r="B357" s="46" t="str">
        <f t="shared" si="30"/>
        <v/>
      </c>
      <c r="C357" s="21" t="str">
        <f t="shared" si="31"/>
        <v xml:space="preserve"> </v>
      </c>
      <c r="D357" s="21" t="str">
        <f t="shared" si="32"/>
        <v/>
      </c>
      <c r="E357" s="21" t="str">
        <f t="shared" si="33"/>
        <v xml:space="preserve"> </v>
      </c>
      <c r="F357" s="11"/>
      <c r="G357" s="11"/>
      <c r="H357" s="6"/>
      <c r="I357" s="6"/>
      <c r="J357" s="92" t="str">
        <f>IF(I357&gt;0,VLOOKUP(I357,ข้อมูลผู้ประกอบการ!$B$2:$K$1000,2,FALSE),IF(I357=0," "))</f>
        <v xml:space="preserve"> </v>
      </c>
      <c r="K357" s="6"/>
      <c r="L357" s="92" t="str">
        <f>IF(K357&gt;0,VLOOKUP(K357,ชนิดแสตมป์!$A$3:$D$1000,2,FALSE),IF(K357=0," "))</f>
        <v xml:space="preserve"> </v>
      </c>
      <c r="M357" s="6"/>
      <c r="N357" s="96" t="str">
        <f t="shared" si="34"/>
        <v xml:space="preserve"> </v>
      </c>
      <c r="O357" s="16"/>
      <c r="P357" s="99" t="str">
        <f t="shared" si="35"/>
        <v xml:space="preserve"> </v>
      </c>
      <c r="Q357" s="72">
        <v>0</v>
      </c>
      <c r="R357" s="72"/>
      <c r="S357" s="4"/>
      <c r="T357" s="4"/>
      <c r="U357" s="4"/>
      <c r="V357" s="4"/>
      <c r="W357" s="4"/>
      <c r="X357" s="4"/>
      <c r="Y357" s="4"/>
      <c r="Z357" s="4"/>
      <c r="AA357" s="4"/>
    </row>
    <row r="358" spans="1:27">
      <c r="A358" s="6">
        <v>353</v>
      </c>
      <c r="B358" s="46" t="str">
        <f t="shared" si="30"/>
        <v/>
      </c>
      <c r="C358" s="21" t="str">
        <f t="shared" si="31"/>
        <v xml:space="preserve"> </v>
      </c>
      <c r="D358" s="21" t="str">
        <f t="shared" si="32"/>
        <v/>
      </c>
      <c r="E358" s="21" t="str">
        <f t="shared" si="33"/>
        <v xml:space="preserve"> </v>
      </c>
      <c r="F358" s="11"/>
      <c r="G358" s="11"/>
      <c r="H358" s="6"/>
      <c r="I358" s="6"/>
      <c r="J358" s="92" t="str">
        <f>IF(I358&gt;0,VLOOKUP(I358,ข้อมูลผู้ประกอบการ!$B$2:$K$1000,2,FALSE),IF(I358=0," "))</f>
        <v xml:space="preserve"> </v>
      </c>
      <c r="K358" s="6"/>
      <c r="L358" s="92" t="str">
        <f>IF(K358&gt;0,VLOOKUP(K358,ชนิดแสตมป์!$A$3:$D$1000,2,FALSE),IF(K358=0," "))</f>
        <v xml:space="preserve"> </v>
      </c>
      <c r="M358" s="6"/>
      <c r="N358" s="96" t="str">
        <f t="shared" si="34"/>
        <v xml:space="preserve"> </v>
      </c>
      <c r="O358" s="16"/>
      <c r="P358" s="99" t="str">
        <f t="shared" si="35"/>
        <v xml:space="preserve"> </v>
      </c>
      <c r="Q358" s="72">
        <v>0</v>
      </c>
      <c r="R358" s="72"/>
      <c r="S358" s="4"/>
      <c r="T358" s="4"/>
      <c r="U358" s="4"/>
      <c r="V358" s="4"/>
      <c r="W358" s="4"/>
      <c r="X358" s="4"/>
      <c r="Y358" s="4"/>
      <c r="Z358" s="4"/>
      <c r="AA358" s="4"/>
    </row>
    <row r="359" spans="1:27">
      <c r="A359" s="6">
        <v>354</v>
      </c>
      <c r="B359" s="46" t="str">
        <f t="shared" si="30"/>
        <v/>
      </c>
      <c r="C359" s="21" t="str">
        <f t="shared" si="31"/>
        <v xml:space="preserve"> </v>
      </c>
      <c r="D359" s="21" t="str">
        <f t="shared" si="32"/>
        <v/>
      </c>
      <c r="E359" s="21" t="str">
        <f t="shared" si="33"/>
        <v xml:space="preserve"> </v>
      </c>
      <c r="F359" s="11"/>
      <c r="G359" s="11"/>
      <c r="H359" s="6"/>
      <c r="I359" s="6"/>
      <c r="J359" s="92" t="str">
        <f>IF(I359&gt;0,VLOOKUP(I359,ข้อมูลผู้ประกอบการ!$B$2:$K$1000,2,FALSE),IF(I359=0," "))</f>
        <v xml:space="preserve"> </v>
      </c>
      <c r="K359" s="6"/>
      <c r="L359" s="92" t="str">
        <f>IF(K359&gt;0,VLOOKUP(K359,ชนิดแสตมป์!$A$3:$D$1000,2,FALSE),IF(K359=0," "))</f>
        <v xml:space="preserve"> </v>
      </c>
      <c r="M359" s="6"/>
      <c r="N359" s="96" t="str">
        <f t="shared" si="34"/>
        <v xml:space="preserve"> </v>
      </c>
      <c r="O359" s="16"/>
      <c r="P359" s="99" t="str">
        <f t="shared" si="35"/>
        <v xml:space="preserve"> </v>
      </c>
      <c r="Q359" s="72">
        <v>0</v>
      </c>
      <c r="R359" s="72"/>
      <c r="S359" s="4"/>
      <c r="T359" s="4"/>
      <c r="U359" s="4"/>
      <c r="V359" s="4"/>
      <c r="W359" s="4"/>
      <c r="X359" s="4"/>
      <c r="Y359" s="4"/>
      <c r="Z359" s="4"/>
      <c r="AA359" s="4"/>
    </row>
    <row r="360" spans="1:27">
      <c r="A360" s="6">
        <v>355</v>
      </c>
      <c r="B360" s="46" t="str">
        <f t="shared" si="30"/>
        <v/>
      </c>
      <c r="C360" s="21" t="str">
        <f t="shared" si="31"/>
        <v xml:space="preserve"> </v>
      </c>
      <c r="D360" s="21" t="str">
        <f t="shared" si="32"/>
        <v/>
      </c>
      <c r="E360" s="21" t="str">
        <f t="shared" si="33"/>
        <v xml:space="preserve"> </v>
      </c>
      <c r="F360" s="11"/>
      <c r="G360" s="11"/>
      <c r="H360" s="6"/>
      <c r="I360" s="6"/>
      <c r="J360" s="92" t="str">
        <f>IF(I360&gt;0,VLOOKUP(I360,ข้อมูลผู้ประกอบการ!$B$2:$K$1000,2,FALSE),IF(I360=0," "))</f>
        <v xml:space="preserve"> </v>
      </c>
      <c r="K360" s="6"/>
      <c r="L360" s="92" t="str">
        <f>IF(K360&gt;0,VLOOKUP(K360,ชนิดแสตมป์!$A$3:$D$1000,2,FALSE),IF(K360=0," "))</f>
        <v xml:space="preserve"> </v>
      </c>
      <c r="M360" s="6"/>
      <c r="N360" s="96" t="str">
        <f t="shared" si="34"/>
        <v xml:space="preserve"> </v>
      </c>
      <c r="O360" s="16"/>
      <c r="P360" s="99" t="str">
        <f t="shared" si="35"/>
        <v xml:space="preserve"> </v>
      </c>
      <c r="Q360" s="72">
        <v>0</v>
      </c>
      <c r="R360" s="72"/>
      <c r="S360" s="4"/>
      <c r="T360" s="4"/>
      <c r="U360" s="4"/>
      <c r="V360" s="4"/>
      <c r="W360" s="4"/>
      <c r="X360" s="4"/>
      <c r="Y360" s="4"/>
      <c r="Z360" s="4"/>
      <c r="AA360" s="4"/>
    </row>
    <row r="361" spans="1:27">
      <c r="A361" s="6">
        <v>356</v>
      </c>
      <c r="B361" s="46" t="str">
        <f t="shared" si="30"/>
        <v/>
      </c>
      <c r="C361" s="21" t="str">
        <f t="shared" si="31"/>
        <v xml:space="preserve"> </v>
      </c>
      <c r="D361" s="21" t="str">
        <f t="shared" si="32"/>
        <v/>
      </c>
      <c r="E361" s="21" t="str">
        <f t="shared" si="33"/>
        <v xml:space="preserve"> </v>
      </c>
      <c r="F361" s="11"/>
      <c r="G361" s="11"/>
      <c r="H361" s="6"/>
      <c r="I361" s="6"/>
      <c r="J361" s="92" t="str">
        <f>IF(I361&gt;0,VLOOKUP(I361,ข้อมูลผู้ประกอบการ!$B$2:$K$1000,2,FALSE),IF(I361=0," "))</f>
        <v xml:space="preserve"> </v>
      </c>
      <c r="K361" s="6"/>
      <c r="L361" s="92" t="str">
        <f>IF(K361&gt;0,VLOOKUP(K361,ชนิดแสตมป์!$A$3:$D$1000,2,FALSE),IF(K361=0," "))</f>
        <v xml:space="preserve"> </v>
      </c>
      <c r="M361" s="6"/>
      <c r="N361" s="96" t="str">
        <f t="shared" si="34"/>
        <v xml:space="preserve"> </v>
      </c>
      <c r="O361" s="16"/>
      <c r="P361" s="99" t="str">
        <f t="shared" si="35"/>
        <v xml:space="preserve"> </v>
      </c>
      <c r="Q361" s="72">
        <v>0</v>
      </c>
      <c r="R361" s="72"/>
      <c r="S361" s="4"/>
      <c r="T361" s="4"/>
      <c r="U361" s="4"/>
      <c r="V361" s="4"/>
      <c r="W361" s="4"/>
      <c r="X361" s="4"/>
      <c r="Y361" s="4"/>
      <c r="Z361" s="4"/>
      <c r="AA361" s="4"/>
    </row>
    <row r="362" spans="1:27">
      <c r="A362" s="6">
        <v>357</v>
      </c>
      <c r="B362" s="46" t="str">
        <f t="shared" si="30"/>
        <v/>
      </c>
      <c r="C362" s="21" t="str">
        <f t="shared" si="31"/>
        <v xml:space="preserve"> </v>
      </c>
      <c r="D362" s="21" t="str">
        <f t="shared" si="32"/>
        <v/>
      </c>
      <c r="E362" s="21" t="str">
        <f t="shared" si="33"/>
        <v xml:space="preserve"> </v>
      </c>
      <c r="F362" s="11"/>
      <c r="G362" s="11"/>
      <c r="H362" s="6"/>
      <c r="I362" s="6"/>
      <c r="J362" s="92" t="str">
        <f>IF(I362&gt;0,VLOOKUP(I362,ข้อมูลผู้ประกอบการ!$B$2:$K$1000,2,FALSE),IF(I362=0," "))</f>
        <v xml:space="preserve"> </v>
      </c>
      <c r="K362" s="6"/>
      <c r="L362" s="92" t="str">
        <f>IF(K362&gt;0,VLOOKUP(K362,ชนิดแสตมป์!$A$3:$D$1000,2,FALSE),IF(K362=0," "))</f>
        <v xml:space="preserve"> </v>
      </c>
      <c r="M362" s="6"/>
      <c r="N362" s="96" t="str">
        <f t="shared" si="34"/>
        <v xml:space="preserve"> </v>
      </c>
      <c r="O362" s="16"/>
      <c r="P362" s="99" t="str">
        <f t="shared" si="35"/>
        <v xml:space="preserve"> </v>
      </c>
      <c r="Q362" s="72">
        <v>0</v>
      </c>
      <c r="R362" s="72"/>
      <c r="S362" s="4"/>
      <c r="T362" s="4"/>
      <c r="U362" s="4"/>
      <c r="V362" s="4"/>
      <c r="W362" s="4"/>
      <c r="X362" s="4"/>
      <c r="Y362" s="4"/>
      <c r="Z362" s="4"/>
      <c r="AA362" s="4"/>
    </row>
    <row r="363" spans="1:27">
      <c r="A363" s="6">
        <v>358</v>
      </c>
      <c r="B363" s="46" t="str">
        <f t="shared" si="30"/>
        <v/>
      </c>
      <c r="C363" s="21" t="str">
        <f t="shared" si="31"/>
        <v xml:space="preserve"> </v>
      </c>
      <c r="D363" s="21" t="str">
        <f t="shared" si="32"/>
        <v/>
      </c>
      <c r="E363" s="21" t="str">
        <f t="shared" si="33"/>
        <v xml:space="preserve"> </v>
      </c>
      <c r="F363" s="11"/>
      <c r="G363" s="11"/>
      <c r="H363" s="6"/>
      <c r="I363" s="6"/>
      <c r="J363" s="92" t="str">
        <f>IF(I363&gt;0,VLOOKUP(I363,ข้อมูลผู้ประกอบการ!$B$2:$K$1000,2,FALSE),IF(I363=0," "))</f>
        <v xml:space="preserve"> </v>
      </c>
      <c r="K363" s="6"/>
      <c r="L363" s="92" t="str">
        <f>IF(K363&gt;0,VLOOKUP(K363,ชนิดแสตมป์!$A$3:$D$1000,2,FALSE),IF(K363=0," "))</f>
        <v xml:space="preserve"> </v>
      </c>
      <c r="M363" s="6"/>
      <c r="N363" s="96" t="str">
        <f t="shared" si="34"/>
        <v xml:space="preserve"> </v>
      </c>
      <c r="O363" s="16"/>
      <c r="P363" s="99" t="str">
        <f t="shared" si="35"/>
        <v xml:space="preserve"> </v>
      </c>
      <c r="Q363" s="72">
        <v>0</v>
      </c>
      <c r="R363" s="72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21" hidden="1" customHeight="1">
      <c r="A364" s="6">
        <v>359</v>
      </c>
      <c r="B364" s="46" t="str">
        <f t="shared" si="30"/>
        <v/>
      </c>
      <c r="C364" s="21" t="str">
        <f t="shared" si="31"/>
        <v xml:space="preserve"> </v>
      </c>
      <c r="D364" s="21" t="str">
        <f t="shared" si="32"/>
        <v/>
      </c>
      <c r="E364" s="21" t="str">
        <f t="shared" si="33"/>
        <v xml:space="preserve"> </v>
      </c>
      <c r="F364" s="11"/>
      <c r="G364" s="11"/>
      <c r="H364" s="6"/>
      <c r="I364" s="6"/>
      <c r="J364" s="92" t="str">
        <f>IF(I364&gt;0,VLOOKUP(I364,ข้อมูลผู้ประกอบการ!$B$2:$K$1000,2,FALSE),IF(I364=0," "))</f>
        <v xml:space="preserve"> </v>
      </c>
      <c r="K364" s="6"/>
      <c r="L364" s="92" t="str">
        <f>IF(K364&gt;0,VLOOKUP(K364,ชนิดแสตมป์!$A$3:$D$1000,2,FALSE),IF(K364=0," "))</f>
        <v xml:space="preserve"> </v>
      </c>
      <c r="M364" s="6"/>
      <c r="N364" s="96" t="str">
        <f t="shared" si="34"/>
        <v xml:space="preserve"> </v>
      </c>
      <c r="O364" s="16"/>
      <c r="P364" s="99" t="str">
        <f t="shared" si="35"/>
        <v xml:space="preserve"> </v>
      </c>
      <c r="Q364" s="72">
        <v>0</v>
      </c>
      <c r="R364" s="72"/>
      <c r="S364" s="4"/>
      <c r="T364" s="4"/>
      <c r="U364" s="4"/>
      <c r="V364" s="4"/>
      <c r="W364" s="4"/>
      <c r="X364" s="4"/>
      <c r="Y364" s="4"/>
      <c r="Z364" s="4"/>
      <c r="AA364" s="4"/>
    </row>
    <row r="365" spans="1:27">
      <c r="A365" s="6">
        <v>360</v>
      </c>
      <c r="B365" s="46" t="str">
        <f t="shared" si="30"/>
        <v/>
      </c>
      <c r="C365" s="21" t="str">
        <f t="shared" si="31"/>
        <v xml:space="preserve"> </v>
      </c>
      <c r="D365" s="21" t="str">
        <f t="shared" si="32"/>
        <v/>
      </c>
      <c r="E365" s="21" t="str">
        <f t="shared" si="33"/>
        <v xml:space="preserve"> </v>
      </c>
      <c r="F365" s="11"/>
      <c r="G365" s="11"/>
      <c r="H365" s="6"/>
      <c r="I365" s="6"/>
      <c r="J365" s="92" t="str">
        <f>IF(I365&gt;0,VLOOKUP(I365,ข้อมูลผู้ประกอบการ!$B$2:$K$1000,2,FALSE),IF(I365=0," "))</f>
        <v xml:space="preserve"> </v>
      </c>
      <c r="K365" s="6"/>
      <c r="L365" s="92" t="str">
        <f>IF(K365&gt;0,VLOOKUP(K365,ชนิดแสตมป์!$A$3:$D$1000,2,FALSE),IF(K365=0," "))</f>
        <v xml:space="preserve"> </v>
      </c>
      <c r="M365" s="6"/>
      <c r="N365" s="96" t="str">
        <f t="shared" si="34"/>
        <v xml:space="preserve"> </v>
      </c>
      <c r="O365" s="16"/>
      <c r="P365" s="99" t="str">
        <f t="shared" si="35"/>
        <v xml:space="preserve"> </v>
      </c>
      <c r="Q365" s="72">
        <v>0</v>
      </c>
      <c r="R365" s="72"/>
      <c r="S365" s="4"/>
      <c r="T365" s="4"/>
      <c r="U365" s="4"/>
      <c r="V365" s="4"/>
      <c r="W365" s="4"/>
      <c r="X365" s="4"/>
      <c r="Y365" s="4"/>
      <c r="Z365" s="4"/>
      <c r="AA365" s="4"/>
    </row>
    <row r="366" spans="1:27">
      <c r="A366" s="6">
        <v>361</v>
      </c>
      <c r="B366" s="46" t="str">
        <f t="shared" si="30"/>
        <v/>
      </c>
      <c r="C366" s="21" t="str">
        <f t="shared" si="31"/>
        <v xml:space="preserve"> </v>
      </c>
      <c r="D366" s="21" t="str">
        <f t="shared" si="32"/>
        <v/>
      </c>
      <c r="E366" s="21" t="str">
        <f t="shared" si="33"/>
        <v xml:space="preserve"> </v>
      </c>
      <c r="F366" s="11"/>
      <c r="G366" s="11"/>
      <c r="H366" s="6"/>
      <c r="I366" s="6"/>
      <c r="J366" s="92" t="str">
        <f>IF(I366&gt;0,VLOOKUP(I366,ข้อมูลผู้ประกอบการ!$B$2:$K$1000,2,FALSE),IF(I366=0," "))</f>
        <v xml:space="preserve"> </v>
      </c>
      <c r="K366" s="6"/>
      <c r="L366" s="92" t="str">
        <f>IF(K366&gt;0,VLOOKUP(K366,ชนิดแสตมป์!$A$3:$D$1000,2,FALSE),IF(K366=0," "))</f>
        <v xml:space="preserve"> </v>
      </c>
      <c r="M366" s="6"/>
      <c r="N366" s="96" t="str">
        <f t="shared" si="34"/>
        <v xml:space="preserve"> </v>
      </c>
      <c r="O366" s="16"/>
      <c r="P366" s="99" t="str">
        <f t="shared" si="35"/>
        <v xml:space="preserve"> </v>
      </c>
      <c r="Q366" s="72">
        <v>0</v>
      </c>
      <c r="R366" s="72"/>
      <c r="S366" s="4"/>
      <c r="T366" s="4"/>
      <c r="U366" s="4"/>
      <c r="V366" s="4"/>
      <c r="W366" s="4"/>
      <c r="X366" s="4"/>
      <c r="Y366" s="4"/>
      <c r="Z366" s="4"/>
      <c r="AA366" s="4"/>
    </row>
    <row r="367" spans="1:27">
      <c r="A367" s="6">
        <v>362</v>
      </c>
      <c r="B367" s="46" t="str">
        <f t="shared" si="30"/>
        <v/>
      </c>
      <c r="C367" s="21" t="str">
        <f t="shared" si="31"/>
        <v xml:space="preserve"> </v>
      </c>
      <c r="D367" s="21" t="str">
        <f t="shared" si="32"/>
        <v/>
      </c>
      <c r="E367" s="21" t="str">
        <f t="shared" si="33"/>
        <v xml:space="preserve"> </v>
      </c>
      <c r="F367" s="11"/>
      <c r="G367" s="11"/>
      <c r="H367" s="6"/>
      <c r="I367" s="6"/>
      <c r="J367" s="92" t="str">
        <f>IF(I367&gt;0,VLOOKUP(I367,ข้อมูลผู้ประกอบการ!$B$2:$K$1000,2,FALSE),IF(I367=0," "))</f>
        <v xml:space="preserve"> </v>
      </c>
      <c r="K367" s="6"/>
      <c r="L367" s="92" t="str">
        <f>IF(K367&gt;0,VLOOKUP(K367,ชนิดแสตมป์!$A$3:$D$1000,2,FALSE),IF(K367=0," "))</f>
        <v xml:space="preserve"> </v>
      </c>
      <c r="M367" s="6"/>
      <c r="N367" s="96" t="str">
        <f t="shared" si="34"/>
        <v xml:space="preserve"> </v>
      </c>
      <c r="O367" s="16"/>
      <c r="P367" s="99" t="str">
        <f t="shared" si="35"/>
        <v xml:space="preserve"> </v>
      </c>
      <c r="Q367" s="72">
        <v>0</v>
      </c>
      <c r="R367" s="72"/>
      <c r="S367" s="4"/>
      <c r="T367" s="4"/>
      <c r="U367" s="4"/>
      <c r="V367" s="4"/>
      <c r="W367" s="4"/>
      <c r="X367" s="4"/>
      <c r="Y367" s="4"/>
      <c r="Z367" s="4"/>
      <c r="AA367" s="4"/>
    </row>
    <row r="368" spans="1:27">
      <c r="A368" s="6">
        <v>363</v>
      </c>
      <c r="B368" s="46" t="str">
        <f t="shared" si="30"/>
        <v/>
      </c>
      <c r="C368" s="21" t="str">
        <f t="shared" si="31"/>
        <v xml:space="preserve"> </v>
      </c>
      <c r="D368" s="21" t="str">
        <f t="shared" si="32"/>
        <v/>
      </c>
      <c r="E368" s="21" t="str">
        <f t="shared" si="33"/>
        <v xml:space="preserve"> </v>
      </c>
      <c r="F368" s="11"/>
      <c r="G368" s="11"/>
      <c r="H368" s="6"/>
      <c r="I368" s="6"/>
      <c r="J368" s="92" t="str">
        <f>IF(I368&gt;0,VLOOKUP(I368,ข้อมูลผู้ประกอบการ!$B$2:$K$1000,2,FALSE),IF(I368=0," "))</f>
        <v xml:space="preserve"> </v>
      </c>
      <c r="K368" s="6"/>
      <c r="L368" s="92" t="str">
        <f>IF(K368&gt;0,VLOOKUP(K368,ชนิดแสตมป์!$A$3:$D$1000,2,FALSE),IF(K368=0," "))</f>
        <v xml:space="preserve"> </v>
      </c>
      <c r="M368" s="6"/>
      <c r="N368" s="96" t="str">
        <f t="shared" si="34"/>
        <v xml:space="preserve"> </v>
      </c>
      <c r="O368" s="16"/>
      <c r="P368" s="99" t="str">
        <f t="shared" si="35"/>
        <v xml:space="preserve"> </v>
      </c>
      <c r="Q368" s="72">
        <v>0</v>
      </c>
      <c r="R368" s="72"/>
      <c r="S368" s="4"/>
      <c r="T368" s="4"/>
      <c r="U368" s="4"/>
      <c r="V368" s="4"/>
      <c r="W368" s="4"/>
      <c r="X368" s="4"/>
      <c r="Y368" s="4"/>
      <c r="Z368" s="4"/>
      <c r="AA368" s="4"/>
    </row>
    <row r="369" spans="1:27">
      <c r="A369" s="6">
        <v>364</v>
      </c>
      <c r="B369" s="46" t="str">
        <f t="shared" si="30"/>
        <v/>
      </c>
      <c r="C369" s="21" t="str">
        <f t="shared" si="31"/>
        <v xml:space="preserve"> </v>
      </c>
      <c r="D369" s="21" t="str">
        <f t="shared" si="32"/>
        <v/>
      </c>
      <c r="E369" s="21" t="str">
        <f t="shared" si="33"/>
        <v xml:space="preserve"> </v>
      </c>
      <c r="F369" s="11"/>
      <c r="G369" s="11"/>
      <c r="H369" s="6"/>
      <c r="I369" s="6"/>
      <c r="J369" s="92" t="str">
        <f>IF(I369&gt;0,VLOOKUP(I369,ข้อมูลผู้ประกอบการ!$B$2:$K$1000,2,FALSE),IF(I369=0," "))</f>
        <v xml:space="preserve"> </v>
      </c>
      <c r="K369" s="6"/>
      <c r="L369" s="92" t="str">
        <f>IF(K369&gt;0,VLOOKUP(K369,ชนิดแสตมป์!$A$3:$D$1000,2,FALSE),IF(K369=0," "))</f>
        <v xml:space="preserve"> </v>
      </c>
      <c r="M369" s="6"/>
      <c r="N369" s="96" t="str">
        <f t="shared" si="34"/>
        <v xml:space="preserve"> </v>
      </c>
      <c r="O369" s="16"/>
      <c r="P369" s="99" t="str">
        <f t="shared" si="35"/>
        <v xml:space="preserve"> </v>
      </c>
      <c r="Q369" s="72">
        <v>0</v>
      </c>
      <c r="R369" s="72"/>
      <c r="S369" s="4"/>
      <c r="T369" s="4"/>
      <c r="U369" s="4"/>
      <c r="V369" s="4"/>
      <c r="W369" s="4"/>
      <c r="X369" s="4"/>
      <c r="Y369" s="4"/>
      <c r="Z369" s="4"/>
      <c r="AA369" s="4"/>
    </row>
    <row r="370" spans="1:27">
      <c r="A370" s="6">
        <v>365</v>
      </c>
      <c r="B370" s="46" t="str">
        <f t="shared" si="30"/>
        <v/>
      </c>
      <c r="C370" s="21" t="str">
        <f t="shared" si="31"/>
        <v xml:space="preserve"> </v>
      </c>
      <c r="D370" s="21" t="str">
        <f t="shared" si="32"/>
        <v/>
      </c>
      <c r="E370" s="21" t="str">
        <f t="shared" si="33"/>
        <v xml:space="preserve"> </v>
      </c>
      <c r="F370" s="11"/>
      <c r="G370" s="11"/>
      <c r="H370" s="6"/>
      <c r="I370" s="6"/>
      <c r="J370" s="92" t="str">
        <f>IF(I370&gt;0,VLOOKUP(I370,ข้อมูลผู้ประกอบการ!$B$2:$K$1000,2,FALSE),IF(I370=0," "))</f>
        <v xml:space="preserve"> </v>
      </c>
      <c r="K370" s="6"/>
      <c r="L370" s="92" t="str">
        <f>IF(K370&gt;0,VLOOKUP(K370,ชนิดแสตมป์!$A$3:$D$1000,2,FALSE),IF(K370=0," "))</f>
        <v xml:space="preserve"> </v>
      </c>
      <c r="M370" s="6"/>
      <c r="N370" s="96" t="str">
        <f t="shared" si="34"/>
        <v xml:space="preserve"> </v>
      </c>
      <c r="O370" s="16"/>
      <c r="P370" s="99" t="str">
        <f t="shared" si="35"/>
        <v xml:space="preserve"> </v>
      </c>
      <c r="Q370" s="72">
        <v>0</v>
      </c>
      <c r="R370" s="72"/>
      <c r="S370" s="4"/>
      <c r="T370" s="4"/>
      <c r="U370" s="4"/>
      <c r="V370" s="4"/>
      <c r="W370" s="4"/>
      <c r="X370" s="4"/>
      <c r="Y370" s="4"/>
      <c r="Z370" s="4"/>
      <c r="AA370" s="4"/>
    </row>
    <row r="371" spans="1:27">
      <c r="A371" s="6">
        <v>366</v>
      </c>
      <c r="B371" s="46" t="str">
        <f t="shared" si="30"/>
        <v/>
      </c>
      <c r="C371" s="21" t="str">
        <f t="shared" si="31"/>
        <v xml:space="preserve"> </v>
      </c>
      <c r="D371" s="21" t="str">
        <f t="shared" si="32"/>
        <v/>
      </c>
      <c r="E371" s="21" t="str">
        <f t="shared" si="33"/>
        <v xml:space="preserve"> </v>
      </c>
      <c r="F371" s="11"/>
      <c r="G371" s="11"/>
      <c r="H371" s="6"/>
      <c r="I371" s="6"/>
      <c r="J371" s="92" t="str">
        <f>IF(I371&gt;0,VLOOKUP(I371,ข้อมูลผู้ประกอบการ!$B$2:$K$1000,2,FALSE),IF(I371=0," "))</f>
        <v xml:space="preserve"> </v>
      </c>
      <c r="K371" s="6"/>
      <c r="L371" s="92" t="str">
        <f>IF(K371&gt;0,VLOOKUP(K371,ชนิดแสตมป์!$A$3:$D$1000,2,FALSE),IF(K371=0," "))</f>
        <v xml:space="preserve"> </v>
      </c>
      <c r="M371" s="6"/>
      <c r="N371" s="96" t="str">
        <f t="shared" si="34"/>
        <v xml:space="preserve"> </v>
      </c>
      <c r="O371" s="16"/>
      <c r="P371" s="99" t="str">
        <f t="shared" si="35"/>
        <v xml:space="preserve"> </v>
      </c>
      <c r="Q371" s="72">
        <v>0</v>
      </c>
      <c r="R371" s="72"/>
      <c r="S371" s="4"/>
      <c r="T371" s="4"/>
      <c r="U371" s="4"/>
      <c r="V371" s="4"/>
      <c r="W371" s="4"/>
      <c r="X371" s="4"/>
      <c r="Y371" s="4"/>
      <c r="Z371" s="4"/>
      <c r="AA371" s="4"/>
    </row>
    <row r="372" spans="1:27">
      <c r="A372" s="6">
        <v>367</v>
      </c>
      <c r="B372" s="46" t="str">
        <f t="shared" si="30"/>
        <v/>
      </c>
      <c r="C372" s="21" t="str">
        <f t="shared" si="31"/>
        <v xml:space="preserve"> </v>
      </c>
      <c r="D372" s="21" t="str">
        <f t="shared" si="32"/>
        <v/>
      </c>
      <c r="E372" s="21" t="str">
        <f t="shared" si="33"/>
        <v xml:space="preserve"> </v>
      </c>
      <c r="F372" s="11"/>
      <c r="G372" s="11"/>
      <c r="H372" s="6"/>
      <c r="I372" s="6"/>
      <c r="J372" s="92" t="str">
        <f>IF(I372&gt;0,VLOOKUP(I372,ข้อมูลผู้ประกอบการ!$B$2:$K$1000,2,FALSE),IF(I372=0," "))</f>
        <v xml:space="preserve"> </v>
      </c>
      <c r="K372" s="6"/>
      <c r="L372" s="92" t="str">
        <f>IF(K372&gt;0,VLOOKUP(K372,ชนิดแสตมป์!$A$3:$D$1000,2,FALSE),IF(K372=0," "))</f>
        <v xml:space="preserve"> </v>
      </c>
      <c r="M372" s="6"/>
      <c r="N372" s="96" t="str">
        <f t="shared" si="34"/>
        <v xml:space="preserve"> </v>
      </c>
      <c r="O372" s="16"/>
      <c r="P372" s="99" t="str">
        <f t="shared" si="35"/>
        <v xml:space="preserve"> </v>
      </c>
      <c r="Q372" s="72">
        <v>0</v>
      </c>
      <c r="R372" s="72"/>
      <c r="S372" s="4"/>
      <c r="T372" s="4"/>
      <c r="U372" s="4"/>
      <c r="V372" s="4"/>
      <c r="W372" s="4"/>
      <c r="X372" s="4"/>
      <c r="Y372" s="4"/>
      <c r="Z372" s="4"/>
      <c r="AA372" s="4"/>
    </row>
    <row r="373" spans="1:27">
      <c r="A373" s="6">
        <v>368</v>
      </c>
      <c r="B373" s="46" t="str">
        <f t="shared" si="30"/>
        <v/>
      </c>
      <c r="C373" s="21" t="str">
        <f t="shared" si="31"/>
        <v xml:space="preserve"> </v>
      </c>
      <c r="D373" s="21" t="str">
        <f t="shared" si="32"/>
        <v/>
      </c>
      <c r="E373" s="21" t="str">
        <f t="shared" si="33"/>
        <v xml:space="preserve"> </v>
      </c>
      <c r="F373" s="11"/>
      <c r="G373" s="11"/>
      <c r="H373" s="6"/>
      <c r="I373" s="6"/>
      <c r="J373" s="92" t="str">
        <f>IF(I373&gt;0,VLOOKUP(I373,ข้อมูลผู้ประกอบการ!$B$2:$K$1000,2,FALSE),IF(I373=0," "))</f>
        <v xml:space="preserve"> </v>
      </c>
      <c r="K373" s="6"/>
      <c r="L373" s="92" t="str">
        <f>IF(K373&gt;0,VLOOKUP(K373,ชนิดแสตมป์!$A$3:$D$1000,2,FALSE),IF(K373=0," "))</f>
        <v xml:space="preserve"> </v>
      </c>
      <c r="M373" s="6"/>
      <c r="N373" s="96" t="str">
        <f t="shared" si="34"/>
        <v xml:space="preserve"> </v>
      </c>
      <c r="O373" s="16"/>
      <c r="P373" s="99" t="str">
        <f t="shared" si="35"/>
        <v xml:space="preserve"> </v>
      </c>
      <c r="Q373" s="72">
        <v>0</v>
      </c>
      <c r="R373" s="72"/>
      <c r="S373" s="4"/>
      <c r="T373" s="4"/>
      <c r="U373" s="4"/>
      <c r="V373" s="4"/>
      <c r="W373" s="4"/>
      <c r="X373" s="4"/>
      <c r="Y373" s="4"/>
      <c r="Z373" s="4"/>
      <c r="AA373" s="4"/>
    </row>
    <row r="374" spans="1:27">
      <c r="A374" s="6">
        <v>369</v>
      </c>
      <c r="B374" s="46" t="str">
        <f t="shared" si="30"/>
        <v/>
      </c>
      <c r="C374" s="21" t="str">
        <f t="shared" si="31"/>
        <v xml:space="preserve"> </v>
      </c>
      <c r="D374" s="21" t="str">
        <f t="shared" si="32"/>
        <v/>
      </c>
      <c r="E374" s="21" t="str">
        <f t="shared" si="33"/>
        <v xml:space="preserve"> </v>
      </c>
      <c r="F374" s="11"/>
      <c r="G374" s="11"/>
      <c r="H374" s="6"/>
      <c r="I374" s="6"/>
      <c r="J374" s="92" t="str">
        <f>IF(I374&gt;0,VLOOKUP(I374,ข้อมูลผู้ประกอบการ!$B$2:$K$1000,2,FALSE),IF(I374=0," "))</f>
        <v xml:space="preserve"> </v>
      </c>
      <c r="K374" s="6"/>
      <c r="L374" s="92" t="str">
        <f>IF(K374&gt;0,VLOOKUP(K374,ชนิดแสตมป์!$A$3:$D$1000,2,FALSE),IF(K374=0," "))</f>
        <v xml:space="preserve"> </v>
      </c>
      <c r="M374" s="6"/>
      <c r="N374" s="96" t="str">
        <f t="shared" si="34"/>
        <v xml:space="preserve"> </v>
      </c>
      <c r="O374" s="16"/>
      <c r="P374" s="99" t="str">
        <f t="shared" si="35"/>
        <v xml:space="preserve"> </v>
      </c>
      <c r="Q374" s="72">
        <v>0</v>
      </c>
      <c r="R374" s="72"/>
      <c r="S374" s="4"/>
      <c r="T374" s="4"/>
      <c r="U374" s="4"/>
      <c r="V374" s="4"/>
      <c r="W374" s="4"/>
      <c r="X374" s="4"/>
      <c r="Y374" s="4"/>
      <c r="Z374" s="4"/>
      <c r="AA374" s="4"/>
    </row>
    <row r="375" spans="1:27">
      <c r="A375" s="6">
        <v>370</v>
      </c>
      <c r="B375" s="46" t="str">
        <f t="shared" si="30"/>
        <v/>
      </c>
      <c r="C375" s="21" t="str">
        <f t="shared" si="31"/>
        <v xml:space="preserve"> </v>
      </c>
      <c r="D375" s="21" t="str">
        <f t="shared" si="32"/>
        <v/>
      </c>
      <c r="E375" s="21" t="str">
        <f t="shared" si="33"/>
        <v xml:space="preserve"> </v>
      </c>
      <c r="F375" s="11"/>
      <c r="G375" s="11"/>
      <c r="H375" s="6"/>
      <c r="I375" s="6"/>
      <c r="J375" s="92" t="str">
        <f>IF(I375&gt;0,VLOOKUP(I375,ข้อมูลผู้ประกอบการ!$B$2:$K$1000,2,FALSE),IF(I375=0," "))</f>
        <v xml:space="preserve"> </v>
      </c>
      <c r="K375" s="6"/>
      <c r="L375" s="92" t="str">
        <f>IF(K375&gt;0,VLOOKUP(K375,ชนิดแสตมป์!$A$3:$D$1000,2,FALSE),IF(K375=0," "))</f>
        <v xml:space="preserve"> </v>
      </c>
      <c r="M375" s="6"/>
      <c r="N375" s="96" t="str">
        <f t="shared" si="34"/>
        <v xml:space="preserve"> </v>
      </c>
      <c r="O375" s="16"/>
      <c r="P375" s="99" t="str">
        <f t="shared" si="35"/>
        <v xml:space="preserve"> </v>
      </c>
      <c r="Q375" s="72">
        <v>0</v>
      </c>
      <c r="R375" s="72"/>
      <c r="S375" s="4"/>
      <c r="T375" s="4"/>
      <c r="U375" s="4"/>
      <c r="V375" s="4"/>
      <c r="W375" s="4"/>
      <c r="X375" s="4"/>
      <c r="Y375" s="4"/>
      <c r="Z375" s="4"/>
      <c r="AA375" s="4"/>
    </row>
    <row r="376" spans="1:27">
      <c r="A376" s="6">
        <v>371</v>
      </c>
      <c r="B376" s="46" t="str">
        <f t="shared" si="30"/>
        <v/>
      </c>
      <c r="C376" s="21" t="str">
        <f t="shared" si="31"/>
        <v xml:space="preserve"> </v>
      </c>
      <c r="D376" s="21" t="str">
        <f t="shared" si="32"/>
        <v/>
      </c>
      <c r="E376" s="21" t="str">
        <f t="shared" si="33"/>
        <v xml:space="preserve"> </v>
      </c>
      <c r="F376" s="11"/>
      <c r="G376" s="11"/>
      <c r="H376" s="6"/>
      <c r="I376" s="6"/>
      <c r="J376" s="92" t="str">
        <f>IF(I376&gt;0,VLOOKUP(I376,ข้อมูลผู้ประกอบการ!$B$2:$K$1000,2,FALSE),IF(I376=0," "))</f>
        <v xml:space="preserve"> </v>
      </c>
      <c r="K376" s="6"/>
      <c r="L376" s="92" t="str">
        <f>IF(K376&gt;0,VLOOKUP(K376,ชนิดแสตมป์!$A$3:$D$1000,2,FALSE),IF(K376=0," "))</f>
        <v xml:space="preserve"> </v>
      </c>
      <c r="M376" s="6"/>
      <c r="N376" s="96" t="str">
        <f t="shared" si="34"/>
        <v xml:space="preserve"> </v>
      </c>
      <c r="O376" s="16"/>
      <c r="P376" s="99" t="str">
        <f t="shared" si="35"/>
        <v xml:space="preserve"> </v>
      </c>
      <c r="Q376" s="72">
        <v>0</v>
      </c>
      <c r="R376" s="72"/>
      <c r="S376" s="4"/>
      <c r="T376" s="4"/>
      <c r="U376" s="4"/>
      <c r="V376" s="4"/>
      <c r="W376" s="4"/>
      <c r="X376" s="4"/>
      <c r="Y376" s="4"/>
      <c r="Z376" s="4"/>
      <c r="AA376" s="4"/>
    </row>
    <row r="377" spans="1:27">
      <c r="A377" s="6">
        <v>372</v>
      </c>
      <c r="B377" s="46" t="str">
        <f t="shared" si="30"/>
        <v/>
      </c>
      <c r="C377" s="21" t="str">
        <f t="shared" si="31"/>
        <v xml:space="preserve"> </v>
      </c>
      <c r="D377" s="21" t="str">
        <f t="shared" si="32"/>
        <v/>
      </c>
      <c r="E377" s="21" t="str">
        <f t="shared" si="33"/>
        <v xml:space="preserve"> </v>
      </c>
      <c r="F377" s="11"/>
      <c r="G377" s="11"/>
      <c r="H377" s="6"/>
      <c r="I377" s="6"/>
      <c r="J377" s="92" t="str">
        <f>IF(I377&gt;0,VLOOKUP(I377,ข้อมูลผู้ประกอบการ!$B$2:$K$1000,2,FALSE),IF(I377=0," "))</f>
        <v xml:space="preserve"> </v>
      </c>
      <c r="K377" s="6"/>
      <c r="L377" s="92" t="str">
        <f>IF(K377&gt;0,VLOOKUP(K377,ชนิดแสตมป์!$A$3:$D$1000,2,FALSE),IF(K377=0," "))</f>
        <v xml:space="preserve"> </v>
      </c>
      <c r="M377" s="6"/>
      <c r="N377" s="96" t="str">
        <f t="shared" si="34"/>
        <v xml:space="preserve"> </v>
      </c>
      <c r="O377" s="16"/>
      <c r="P377" s="99" t="str">
        <f t="shared" si="35"/>
        <v xml:space="preserve"> </v>
      </c>
      <c r="Q377" s="72">
        <v>0</v>
      </c>
      <c r="R377" s="72"/>
      <c r="S377" s="4"/>
      <c r="T377" s="4"/>
      <c r="U377" s="4"/>
      <c r="V377" s="4"/>
      <c r="W377" s="4"/>
      <c r="X377" s="4"/>
      <c r="Y377" s="4"/>
      <c r="Z377" s="4"/>
      <c r="AA377" s="4"/>
    </row>
    <row r="378" spans="1:27">
      <c r="A378" s="6">
        <v>373</v>
      </c>
      <c r="B378" s="46" t="str">
        <f t="shared" si="30"/>
        <v/>
      </c>
      <c r="C378" s="21" t="str">
        <f t="shared" si="31"/>
        <v xml:space="preserve"> </v>
      </c>
      <c r="D378" s="21" t="str">
        <f t="shared" si="32"/>
        <v/>
      </c>
      <c r="E378" s="21" t="str">
        <f t="shared" si="33"/>
        <v xml:space="preserve"> </v>
      </c>
      <c r="F378" s="11"/>
      <c r="G378" s="11"/>
      <c r="H378" s="6"/>
      <c r="I378" s="6"/>
      <c r="J378" s="92" t="str">
        <f>IF(I378&gt;0,VLOOKUP(I378,ข้อมูลผู้ประกอบการ!$B$2:$K$1000,2,FALSE),IF(I378=0," "))</f>
        <v xml:space="preserve"> </v>
      </c>
      <c r="K378" s="6"/>
      <c r="L378" s="92" t="str">
        <f>IF(K378&gt;0,VLOOKUP(K378,ชนิดแสตมป์!$A$3:$D$1000,2,FALSE),IF(K378=0," "))</f>
        <v xml:space="preserve"> </v>
      </c>
      <c r="M378" s="6"/>
      <c r="N378" s="96" t="str">
        <f t="shared" si="34"/>
        <v xml:space="preserve"> </v>
      </c>
      <c r="O378" s="16"/>
      <c r="P378" s="99" t="str">
        <f t="shared" si="35"/>
        <v xml:space="preserve"> </v>
      </c>
      <c r="Q378" s="72">
        <v>0</v>
      </c>
      <c r="R378" s="72"/>
      <c r="S378" s="4"/>
      <c r="T378" s="4"/>
      <c r="U378" s="4"/>
      <c r="V378" s="4"/>
      <c r="W378" s="4"/>
      <c r="X378" s="4"/>
      <c r="Y378" s="4"/>
      <c r="Z378" s="4"/>
      <c r="AA378" s="4"/>
    </row>
    <row r="379" spans="1:27">
      <c r="A379" s="6">
        <v>374</v>
      </c>
      <c r="B379" s="46" t="str">
        <f t="shared" si="30"/>
        <v/>
      </c>
      <c r="C379" s="21" t="str">
        <f t="shared" si="31"/>
        <v xml:space="preserve"> </v>
      </c>
      <c r="D379" s="21" t="str">
        <f t="shared" si="32"/>
        <v/>
      </c>
      <c r="E379" s="21" t="str">
        <f t="shared" si="33"/>
        <v xml:space="preserve"> </v>
      </c>
      <c r="F379" s="11"/>
      <c r="G379" s="11"/>
      <c r="H379" s="6"/>
      <c r="I379" s="6"/>
      <c r="J379" s="92" t="str">
        <f>IF(I379&gt;0,VLOOKUP(I379,ข้อมูลผู้ประกอบการ!$B$2:$K$1000,2,FALSE),IF(I379=0," "))</f>
        <v xml:space="preserve"> </v>
      </c>
      <c r="K379" s="6"/>
      <c r="L379" s="92" t="str">
        <f>IF(K379&gt;0,VLOOKUP(K379,ชนิดแสตมป์!$A$3:$D$1000,2,FALSE),IF(K379=0," "))</f>
        <v xml:space="preserve"> </v>
      </c>
      <c r="M379" s="6"/>
      <c r="N379" s="96" t="str">
        <f t="shared" si="34"/>
        <v xml:space="preserve"> </v>
      </c>
      <c r="O379" s="16"/>
      <c r="P379" s="99" t="str">
        <f t="shared" si="35"/>
        <v xml:space="preserve"> </v>
      </c>
      <c r="Q379" s="72">
        <v>0</v>
      </c>
      <c r="R379" s="72"/>
      <c r="S379" s="4"/>
      <c r="T379" s="4"/>
      <c r="U379" s="4"/>
      <c r="V379" s="4"/>
      <c r="W379" s="4"/>
      <c r="X379" s="4"/>
      <c r="Y379" s="4"/>
      <c r="Z379" s="4"/>
      <c r="AA379" s="4"/>
    </row>
    <row r="380" spans="1:27">
      <c r="A380" s="6">
        <v>375</v>
      </c>
      <c r="B380" s="46" t="str">
        <f t="shared" si="30"/>
        <v/>
      </c>
      <c r="C380" s="21" t="str">
        <f t="shared" si="31"/>
        <v xml:space="preserve"> </v>
      </c>
      <c r="D380" s="21" t="str">
        <f t="shared" si="32"/>
        <v/>
      </c>
      <c r="E380" s="21" t="str">
        <f t="shared" si="33"/>
        <v xml:space="preserve"> </v>
      </c>
      <c r="F380" s="11"/>
      <c r="G380" s="11"/>
      <c r="H380" s="6"/>
      <c r="I380" s="6"/>
      <c r="J380" s="92" t="str">
        <f>IF(I380&gt;0,VLOOKUP(I380,ข้อมูลผู้ประกอบการ!$B$2:$K$1000,2,FALSE),IF(I380=0," "))</f>
        <v xml:space="preserve"> </v>
      </c>
      <c r="K380" s="6"/>
      <c r="L380" s="92" t="str">
        <f>IF(K380&gt;0,VLOOKUP(K380,ชนิดแสตมป์!$A$3:$D$1000,2,FALSE),IF(K380=0," "))</f>
        <v xml:space="preserve"> </v>
      </c>
      <c r="M380" s="6"/>
      <c r="N380" s="96" t="str">
        <f t="shared" si="34"/>
        <v xml:space="preserve"> </v>
      </c>
      <c r="O380" s="16"/>
      <c r="P380" s="99" t="str">
        <f t="shared" si="35"/>
        <v xml:space="preserve"> </v>
      </c>
      <c r="Q380" s="72">
        <v>0</v>
      </c>
      <c r="R380" s="72"/>
      <c r="S380" s="4"/>
      <c r="T380" s="4"/>
      <c r="U380" s="4"/>
      <c r="V380" s="4"/>
      <c r="W380" s="4"/>
      <c r="X380" s="4"/>
      <c r="Y380" s="4"/>
      <c r="Z380" s="4"/>
      <c r="AA380" s="4"/>
    </row>
    <row r="381" spans="1:27">
      <c r="A381" s="6">
        <v>376</v>
      </c>
      <c r="B381" s="46" t="str">
        <f t="shared" si="30"/>
        <v/>
      </c>
      <c r="C381" s="21" t="str">
        <f t="shared" si="31"/>
        <v xml:space="preserve"> </v>
      </c>
      <c r="D381" s="21" t="str">
        <f t="shared" si="32"/>
        <v/>
      </c>
      <c r="E381" s="21" t="str">
        <f t="shared" si="33"/>
        <v xml:space="preserve"> </v>
      </c>
      <c r="F381" s="11"/>
      <c r="G381" s="11"/>
      <c r="H381" s="6"/>
      <c r="I381" s="6"/>
      <c r="J381" s="92" t="str">
        <f>IF(I381&gt;0,VLOOKUP(I381,ข้อมูลผู้ประกอบการ!$B$2:$K$1000,2,FALSE),IF(I381=0," "))</f>
        <v xml:space="preserve"> </v>
      </c>
      <c r="K381" s="6"/>
      <c r="L381" s="92" t="str">
        <f>IF(K381&gt;0,VLOOKUP(K381,ชนิดแสตมป์!$A$3:$D$1000,2,FALSE),IF(K381=0," "))</f>
        <v xml:space="preserve"> </v>
      </c>
      <c r="M381" s="6"/>
      <c r="N381" s="96" t="str">
        <f t="shared" si="34"/>
        <v xml:space="preserve"> </v>
      </c>
      <c r="O381" s="16"/>
      <c r="P381" s="99" t="str">
        <f t="shared" si="35"/>
        <v xml:space="preserve"> </v>
      </c>
      <c r="Q381" s="72">
        <v>0</v>
      </c>
      <c r="R381" s="72"/>
      <c r="S381" s="4"/>
      <c r="T381" s="4"/>
      <c r="U381" s="4"/>
      <c r="V381" s="4"/>
      <c r="W381" s="4"/>
      <c r="X381" s="4"/>
      <c r="Y381" s="4"/>
      <c r="Z381" s="4"/>
      <c r="AA381" s="4"/>
    </row>
    <row r="382" spans="1:27">
      <c r="A382" s="6">
        <v>377</v>
      </c>
      <c r="B382" s="46" t="str">
        <f t="shared" si="30"/>
        <v/>
      </c>
      <c r="C382" s="21" t="str">
        <f t="shared" si="31"/>
        <v xml:space="preserve"> </v>
      </c>
      <c r="D382" s="21" t="str">
        <f t="shared" si="32"/>
        <v/>
      </c>
      <c r="E382" s="21" t="str">
        <f t="shared" si="33"/>
        <v xml:space="preserve"> </v>
      </c>
      <c r="F382" s="11"/>
      <c r="G382" s="11"/>
      <c r="H382" s="6"/>
      <c r="I382" s="6"/>
      <c r="J382" s="92" t="str">
        <f>IF(I382&gt;0,VLOOKUP(I382,ข้อมูลผู้ประกอบการ!$B$2:$K$1000,2,FALSE),IF(I382=0," "))</f>
        <v xml:space="preserve"> </v>
      </c>
      <c r="K382" s="6"/>
      <c r="L382" s="92" t="str">
        <f>IF(K382&gt;0,VLOOKUP(K382,ชนิดแสตมป์!$A$3:$D$1000,2,FALSE),IF(K382=0," "))</f>
        <v xml:space="preserve"> </v>
      </c>
      <c r="M382" s="6"/>
      <c r="N382" s="96" t="str">
        <f t="shared" si="34"/>
        <v xml:space="preserve"> </v>
      </c>
      <c r="O382" s="16"/>
      <c r="P382" s="99" t="str">
        <f t="shared" si="35"/>
        <v xml:space="preserve"> </v>
      </c>
      <c r="Q382" s="72">
        <v>0</v>
      </c>
      <c r="R382" s="72"/>
      <c r="S382" s="4"/>
      <c r="T382" s="4"/>
      <c r="U382" s="4"/>
      <c r="V382" s="4"/>
      <c r="W382" s="4"/>
      <c r="X382" s="4"/>
      <c r="Y382" s="4"/>
      <c r="Z382" s="4"/>
      <c r="AA382" s="4"/>
    </row>
    <row r="383" spans="1:27">
      <c r="A383" s="6">
        <v>378</v>
      </c>
      <c r="B383" s="46" t="str">
        <f t="shared" si="30"/>
        <v/>
      </c>
      <c r="C383" s="21" t="str">
        <f t="shared" si="31"/>
        <v xml:space="preserve"> </v>
      </c>
      <c r="D383" s="21" t="str">
        <f t="shared" si="32"/>
        <v/>
      </c>
      <c r="E383" s="21" t="str">
        <f t="shared" si="33"/>
        <v xml:space="preserve"> </v>
      </c>
      <c r="F383" s="11"/>
      <c r="G383" s="11"/>
      <c r="H383" s="6"/>
      <c r="I383" s="6"/>
      <c r="J383" s="92" t="str">
        <f>IF(I383&gt;0,VLOOKUP(I383,ข้อมูลผู้ประกอบการ!$B$2:$K$1000,2,FALSE),IF(I383=0," "))</f>
        <v xml:space="preserve"> </v>
      </c>
      <c r="K383" s="6"/>
      <c r="L383" s="92" t="str">
        <f>IF(K383&gt;0,VLOOKUP(K383,ชนิดแสตมป์!$A$3:$D$1000,2,FALSE),IF(K383=0," "))</f>
        <v xml:space="preserve"> </v>
      </c>
      <c r="M383" s="6"/>
      <c r="N383" s="96" t="str">
        <f t="shared" si="34"/>
        <v xml:space="preserve"> </v>
      </c>
      <c r="O383" s="16"/>
      <c r="P383" s="99" t="str">
        <f t="shared" si="35"/>
        <v xml:space="preserve"> </v>
      </c>
      <c r="Q383" s="72">
        <v>0</v>
      </c>
      <c r="R383" s="72"/>
      <c r="S383" s="4"/>
      <c r="T383" s="4"/>
      <c r="U383" s="4"/>
      <c r="V383" s="4"/>
      <c r="W383" s="4"/>
      <c r="X383" s="4"/>
      <c r="Y383" s="4"/>
      <c r="Z383" s="4"/>
      <c r="AA383" s="4"/>
    </row>
    <row r="384" spans="1:27">
      <c r="A384" s="6">
        <v>379</v>
      </c>
      <c r="B384" s="46" t="str">
        <f t="shared" si="30"/>
        <v/>
      </c>
      <c r="C384" s="21" t="str">
        <f t="shared" si="31"/>
        <v xml:space="preserve"> </v>
      </c>
      <c r="D384" s="21" t="str">
        <f t="shared" si="32"/>
        <v/>
      </c>
      <c r="E384" s="21" t="str">
        <f t="shared" si="33"/>
        <v xml:space="preserve"> </v>
      </c>
      <c r="F384" s="11"/>
      <c r="G384" s="11"/>
      <c r="H384" s="6"/>
      <c r="I384" s="6"/>
      <c r="J384" s="92" t="str">
        <f>IF(I384&gt;0,VLOOKUP(I384,ข้อมูลผู้ประกอบการ!$B$2:$K$1000,2,FALSE),IF(I384=0," "))</f>
        <v xml:space="preserve"> </v>
      </c>
      <c r="K384" s="6"/>
      <c r="L384" s="92" t="str">
        <f>IF(K384&gt;0,VLOOKUP(K384,ชนิดแสตมป์!$A$3:$D$1000,2,FALSE),IF(K384=0," "))</f>
        <v xml:space="preserve"> </v>
      </c>
      <c r="M384" s="6"/>
      <c r="N384" s="96" t="str">
        <f t="shared" si="34"/>
        <v xml:space="preserve"> </v>
      </c>
      <c r="O384" s="16"/>
      <c r="P384" s="99" t="str">
        <f t="shared" si="35"/>
        <v xml:space="preserve"> </v>
      </c>
      <c r="Q384" s="72">
        <v>0</v>
      </c>
      <c r="R384" s="72"/>
      <c r="S384" s="4"/>
      <c r="T384" s="4"/>
      <c r="U384" s="4"/>
      <c r="V384" s="4"/>
      <c r="W384" s="4"/>
      <c r="X384" s="4"/>
      <c r="Y384" s="4"/>
      <c r="Z384" s="4"/>
      <c r="AA384" s="4"/>
    </row>
    <row r="385" spans="1:27">
      <c r="A385" s="6">
        <v>380</v>
      </c>
      <c r="B385" s="46" t="str">
        <f t="shared" si="30"/>
        <v/>
      </c>
      <c r="C385" s="21" t="str">
        <f t="shared" si="31"/>
        <v xml:space="preserve"> </v>
      </c>
      <c r="D385" s="21" t="str">
        <f t="shared" si="32"/>
        <v/>
      </c>
      <c r="E385" s="21" t="str">
        <f t="shared" si="33"/>
        <v xml:space="preserve"> </v>
      </c>
      <c r="F385" s="11"/>
      <c r="G385" s="11"/>
      <c r="H385" s="6"/>
      <c r="I385" s="6"/>
      <c r="J385" s="92" t="str">
        <f>IF(I385&gt;0,VLOOKUP(I385,ข้อมูลผู้ประกอบการ!$B$2:$K$1000,2,FALSE),IF(I385=0," "))</f>
        <v xml:space="preserve"> </v>
      </c>
      <c r="K385" s="6"/>
      <c r="L385" s="92" t="str">
        <f>IF(K385&gt;0,VLOOKUP(K385,ชนิดแสตมป์!$A$3:$D$1000,2,FALSE),IF(K385=0," "))</f>
        <v xml:space="preserve"> </v>
      </c>
      <c r="M385" s="6"/>
      <c r="N385" s="96" t="str">
        <f t="shared" si="34"/>
        <v xml:space="preserve"> </v>
      </c>
      <c r="O385" s="16"/>
      <c r="P385" s="99" t="str">
        <f t="shared" si="35"/>
        <v xml:space="preserve"> </v>
      </c>
      <c r="Q385" s="72">
        <v>0</v>
      </c>
      <c r="R385" s="72"/>
      <c r="S385" s="4"/>
      <c r="T385" s="4"/>
      <c r="U385" s="4"/>
      <c r="V385" s="4"/>
      <c r="W385" s="4"/>
      <c r="X385" s="4"/>
      <c r="Y385" s="4"/>
      <c r="Z385" s="4"/>
      <c r="AA385" s="4"/>
    </row>
    <row r="386" spans="1:27">
      <c r="A386" s="6">
        <v>381</v>
      </c>
      <c r="B386" s="46" t="str">
        <f t="shared" si="30"/>
        <v/>
      </c>
      <c r="C386" s="21" t="str">
        <f t="shared" si="31"/>
        <v xml:space="preserve"> </v>
      </c>
      <c r="D386" s="21" t="str">
        <f t="shared" si="32"/>
        <v/>
      </c>
      <c r="E386" s="21" t="str">
        <f t="shared" si="33"/>
        <v xml:space="preserve"> </v>
      </c>
      <c r="F386" s="11"/>
      <c r="G386" s="11"/>
      <c r="H386" s="6"/>
      <c r="I386" s="6"/>
      <c r="J386" s="92" t="str">
        <f>IF(I386&gt;0,VLOOKUP(I386,ข้อมูลผู้ประกอบการ!$B$2:$K$1000,2,FALSE),IF(I386=0," "))</f>
        <v xml:space="preserve"> </v>
      </c>
      <c r="K386" s="6"/>
      <c r="L386" s="92" t="str">
        <f>IF(K386&gt;0,VLOOKUP(K386,ชนิดแสตมป์!$A$3:$D$1000,2,FALSE),IF(K386=0," "))</f>
        <v xml:space="preserve"> </v>
      </c>
      <c r="M386" s="6"/>
      <c r="N386" s="96" t="str">
        <f t="shared" si="34"/>
        <v xml:space="preserve"> </v>
      </c>
      <c r="O386" s="16"/>
      <c r="P386" s="99" t="str">
        <f t="shared" si="35"/>
        <v xml:space="preserve"> </v>
      </c>
      <c r="Q386" s="72">
        <v>0</v>
      </c>
      <c r="R386" s="72"/>
      <c r="S386" s="4"/>
      <c r="T386" s="4"/>
      <c r="U386" s="4"/>
      <c r="V386" s="4"/>
      <c r="W386" s="4"/>
      <c r="X386" s="4"/>
      <c r="Y386" s="4"/>
      <c r="Z386" s="4"/>
      <c r="AA386" s="4"/>
    </row>
    <row r="387" spans="1:27">
      <c r="A387" s="6">
        <v>382</v>
      </c>
      <c r="B387" s="46" t="str">
        <f t="shared" si="30"/>
        <v/>
      </c>
      <c r="C387" s="21" t="str">
        <f t="shared" si="31"/>
        <v xml:space="preserve"> </v>
      </c>
      <c r="D387" s="21" t="str">
        <f t="shared" si="32"/>
        <v/>
      </c>
      <c r="E387" s="21" t="str">
        <f t="shared" si="33"/>
        <v xml:space="preserve"> </v>
      </c>
      <c r="F387" s="11"/>
      <c r="G387" s="11"/>
      <c r="H387" s="6"/>
      <c r="I387" s="6"/>
      <c r="J387" s="92" t="str">
        <f>IF(I387&gt;0,VLOOKUP(I387,ข้อมูลผู้ประกอบการ!$B$2:$K$1000,2,FALSE),IF(I387=0," "))</f>
        <v xml:space="preserve"> </v>
      </c>
      <c r="K387" s="6"/>
      <c r="L387" s="92" t="str">
        <f>IF(K387&gt;0,VLOOKUP(K387,ชนิดแสตมป์!$A$3:$D$1000,2,FALSE),IF(K387=0," "))</f>
        <v xml:space="preserve"> </v>
      </c>
      <c r="M387" s="6"/>
      <c r="N387" s="96" t="str">
        <f t="shared" si="34"/>
        <v xml:space="preserve"> </v>
      </c>
      <c r="O387" s="16"/>
      <c r="P387" s="99" t="str">
        <f t="shared" si="35"/>
        <v xml:space="preserve"> </v>
      </c>
      <c r="Q387" s="72">
        <v>0</v>
      </c>
      <c r="R387" s="72"/>
      <c r="S387" s="4"/>
      <c r="T387" s="4"/>
      <c r="U387" s="4"/>
      <c r="V387" s="4"/>
      <c r="W387" s="4"/>
      <c r="X387" s="4"/>
      <c r="Y387" s="4"/>
      <c r="Z387" s="4"/>
      <c r="AA387" s="4"/>
    </row>
    <row r="388" spans="1:27">
      <c r="A388" s="6">
        <v>383</v>
      </c>
      <c r="B388" s="46" t="str">
        <f t="shared" si="30"/>
        <v/>
      </c>
      <c r="C388" s="21" t="str">
        <f t="shared" si="31"/>
        <v xml:space="preserve"> </v>
      </c>
      <c r="D388" s="21" t="str">
        <f t="shared" si="32"/>
        <v/>
      </c>
      <c r="E388" s="21" t="str">
        <f t="shared" si="33"/>
        <v xml:space="preserve"> </v>
      </c>
      <c r="F388" s="11"/>
      <c r="G388" s="11"/>
      <c r="H388" s="6"/>
      <c r="I388" s="6"/>
      <c r="J388" s="92" t="str">
        <f>IF(I388&gt;0,VLOOKUP(I388,ข้อมูลผู้ประกอบการ!$B$2:$K$1000,2,FALSE),IF(I388=0," "))</f>
        <v xml:space="preserve"> </v>
      </c>
      <c r="K388" s="6"/>
      <c r="L388" s="92" t="str">
        <f>IF(K388&gt;0,VLOOKUP(K388,ชนิดแสตมป์!$A$3:$D$1000,2,FALSE),IF(K388=0," "))</f>
        <v xml:space="preserve"> </v>
      </c>
      <c r="M388" s="6"/>
      <c r="N388" s="96" t="str">
        <f t="shared" si="34"/>
        <v xml:space="preserve"> </v>
      </c>
      <c r="O388" s="16"/>
      <c r="P388" s="99" t="str">
        <f t="shared" si="35"/>
        <v xml:space="preserve"> </v>
      </c>
      <c r="Q388" s="72">
        <v>0</v>
      </c>
      <c r="R388" s="72"/>
      <c r="S388" s="4"/>
      <c r="T388" s="4"/>
      <c r="U388" s="4"/>
      <c r="V388" s="4"/>
      <c r="W388" s="4"/>
      <c r="X388" s="4"/>
      <c r="Y388" s="4"/>
      <c r="Z388" s="4"/>
      <c r="AA388" s="4"/>
    </row>
    <row r="389" spans="1:27">
      <c r="A389" s="6">
        <v>384</v>
      </c>
      <c r="B389" s="46" t="str">
        <f t="shared" si="30"/>
        <v/>
      </c>
      <c r="C389" s="21" t="str">
        <f t="shared" si="31"/>
        <v xml:space="preserve"> </v>
      </c>
      <c r="D389" s="21" t="str">
        <f t="shared" si="32"/>
        <v/>
      </c>
      <c r="E389" s="21" t="str">
        <f t="shared" si="33"/>
        <v xml:space="preserve"> </v>
      </c>
      <c r="F389" s="11"/>
      <c r="G389" s="11"/>
      <c r="H389" s="6"/>
      <c r="I389" s="6"/>
      <c r="J389" s="92" t="str">
        <f>IF(I389&gt;0,VLOOKUP(I389,ข้อมูลผู้ประกอบการ!$B$2:$K$1000,2,FALSE),IF(I389=0," "))</f>
        <v xml:space="preserve"> </v>
      </c>
      <c r="K389" s="6"/>
      <c r="L389" s="92" t="str">
        <f>IF(K389&gt;0,VLOOKUP(K389,ชนิดแสตมป์!$A$3:$D$1000,2,FALSE),IF(K389=0," "))</f>
        <v xml:space="preserve"> </v>
      </c>
      <c r="M389" s="6"/>
      <c r="N389" s="96" t="str">
        <f t="shared" si="34"/>
        <v xml:space="preserve"> </v>
      </c>
      <c r="O389" s="16"/>
      <c r="P389" s="99" t="str">
        <f t="shared" si="35"/>
        <v xml:space="preserve"> </v>
      </c>
      <c r="Q389" s="72">
        <v>0</v>
      </c>
      <c r="R389" s="72"/>
      <c r="S389" s="4"/>
      <c r="T389" s="4"/>
      <c r="U389" s="4"/>
      <c r="V389" s="4"/>
      <c r="W389" s="4"/>
      <c r="X389" s="4"/>
      <c r="Y389" s="4"/>
      <c r="Z389" s="4"/>
      <c r="AA389" s="4"/>
    </row>
    <row r="390" spans="1:27">
      <c r="A390" s="6">
        <v>385</v>
      </c>
      <c r="B390" s="46" t="str">
        <f t="shared" ref="B390:B453" si="36">F390&amp;H390&amp;K390</f>
        <v/>
      </c>
      <c r="C390" s="21" t="str">
        <f t="shared" ref="C390:C453" si="37">J390&amp;F390&amp;H390&amp;K390</f>
        <v xml:space="preserve"> </v>
      </c>
      <c r="D390" s="21" t="str">
        <f t="shared" ref="D390:D453" si="38">H390&amp;K390</f>
        <v/>
      </c>
      <c r="E390" s="21" t="str">
        <f t="shared" ref="E390:E453" si="39">J390&amp;H390&amp;K390</f>
        <v xml:space="preserve"> </v>
      </c>
      <c r="F390" s="11"/>
      <c r="G390" s="11"/>
      <c r="H390" s="6"/>
      <c r="I390" s="6"/>
      <c r="J390" s="92" t="str">
        <f>IF(I390&gt;0,VLOOKUP(I390,ข้อมูลผู้ประกอบการ!$B$2:$K$1000,2,FALSE),IF(I390=0," "))</f>
        <v xml:space="preserve"> </v>
      </c>
      <c r="K390" s="6"/>
      <c r="L390" s="92" t="str">
        <f>IF(K390&gt;0,VLOOKUP(K390,ชนิดแสตมป์!$A$3:$D$1000,2,FALSE),IF(K390=0," "))</f>
        <v xml:space="preserve"> </v>
      </c>
      <c r="M390" s="6"/>
      <c r="N390" s="96" t="str">
        <f t="shared" si="34"/>
        <v xml:space="preserve"> </v>
      </c>
      <c r="O390" s="16"/>
      <c r="P390" s="99" t="str">
        <f t="shared" si="35"/>
        <v xml:space="preserve"> </v>
      </c>
      <c r="Q390" s="72">
        <v>0</v>
      </c>
      <c r="R390" s="72"/>
      <c r="S390" s="4"/>
      <c r="T390" s="4"/>
      <c r="U390" s="4"/>
      <c r="V390" s="4"/>
      <c r="W390" s="4"/>
      <c r="X390" s="4"/>
      <c r="Y390" s="4"/>
      <c r="Z390" s="4"/>
      <c r="AA390" s="4"/>
    </row>
    <row r="391" spans="1:27">
      <c r="A391" s="6">
        <v>386</v>
      </c>
      <c r="B391" s="46" t="str">
        <f t="shared" si="36"/>
        <v/>
      </c>
      <c r="C391" s="21" t="str">
        <f t="shared" si="37"/>
        <v xml:space="preserve"> </v>
      </c>
      <c r="D391" s="21" t="str">
        <f t="shared" si="38"/>
        <v/>
      </c>
      <c r="E391" s="21" t="str">
        <f t="shared" si="39"/>
        <v xml:space="preserve"> </v>
      </c>
      <c r="F391" s="11"/>
      <c r="G391" s="11"/>
      <c r="H391" s="6"/>
      <c r="I391" s="6"/>
      <c r="J391" s="92" t="str">
        <f>IF(I391&gt;0,VLOOKUP(I391,ข้อมูลผู้ประกอบการ!$B$2:$K$1000,2,FALSE),IF(I391=0," "))</f>
        <v xml:space="preserve"> </v>
      </c>
      <c r="K391" s="6"/>
      <c r="L391" s="92" t="str">
        <f>IF(K391&gt;0,VLOOKUP(K391,ชนิดแสตมป์!$A$3:$D$1000,2,FALSE),IF(K391=0," "))</f>
        <v xml:space="preserve"> </v>
      </c>
      <c r="M391" s="6"/>
      <c r="N391" s="96" t="str">
        <f t="shared" ref="N391:N454" si="40">IF(M391&gt;0,M391*20000,IF(M391=0," "))</f>
        <v xml:space="preserve"> </v>
      </c>
      <c r="O391" s="16"/>
      <c r="P391" s="99" t="str">
        <f t="shared" ref="P391:P454" si="41">IF(O391&gt;0,N391*O391,IF(O391=0," "))</f>
        <v xml:space="preserve"> </v>
      </c>
      <c r="Q391" s="72">
        <v>0</v>
      </c>
      <c r="R391" s="72"/>
      <c r="S391" s="4"/>
      <c r="T391" s="4"/>
      <c r="U391" s="4"/>
      <c r="V391" s="4"/>
      <c r="W391" s="4"/>
      <c r="X391" s="4"/>
      <c r="Y391" s="4"/>
      <c r="Z391" s="4"/>
      <c r="AA391" s="4"/>
    </row>
    <row r="392" spans="1:27">
      <c r="A392" s="6">
        <v>387</v>
      </c>
      <c r="B392" s="46" t="str">
        <f t="shared" si="36"/>
        <v/>
      </c>
      <c r="C392" s="21" t="str">
        <f t="shared" si="37"/>
        <v xml:space="preserve"> </v>
      </c>
      <c r="D392" s="21" t="str">
        <f t="shared" si="38"/>
        <v/>
      </c>
      <c r="E392" s="21" t="str">
        <f t="shared" si="39"/>
        <v xml:space="preserve"> </v>
      </c>
      <c r="F392" s="11"/>
      <c r="G392" s="11"/>
      <c r="H392" s="6"/>
      <c r="I392" s="6"/>
      <c r="J392" s="92" t="str">
        <f>IF(I392&gt;0,VLOOKUP(I392,ข้อมูลผู้ประกอบการ!$B$2:$K$1000,2,FALSE),IF(I392=0," "))</f>
        <v xml:space="preserve"> </v>
      </c>
      <c r="K392" s="6"/>
      <c r="L392" s="92" t="str">
        <f>IF(K392&gt;0,VLOOKUP(K392,ชนิดแสตมป์!$A$3:$D$1000,2,FALSE),IF(K392=0," "))</f>
        <v xml:space="preserve"> </v>
      </c>
      <c r="M392" s="6"/>
      <c r="N392" s="96" t="str">
        <f t="shared" si="40"/>
        <v xml:space="preserve"> </v>
      </c>
      <c r="O392" s="16"/>
      <c r="P392" s="99" t="str">
        <f t="shared" si="41"/>
        <v xml:space="preserve"> </v>
      </c>
      <c r="Q392" s="72">
        <v>0</v>
      </c>
      <c r="R392" s="72"/>
      <c r="S392" s="4"/>
      <c r="T392" s="4"/>
      <c r="U392" s="4"/>
      <c r="V392" s="4"/>
      <c r="W392" s="4"/>
      <c r="X392" s="4"/>
      <c r="Y392" s="4"/>
      <c r="Z392" s="4"/>
      <c r="AA392" s="4"/>
    </row>
    <row r="393" spans="1:27">
      <c r="A393" s="6">
        <v>388</v>
      </c>
      <c r="B393" s="46" t="str">
        <f t="shared" si="36"/>
        <v/>
      </c>
      <c r="C393" s="21" t="str">
        <f t="shared" si="37"/>
        <v xml:space="preserve"> </v>
      </c>
      <c r="D393" s="21" t="str">
        <f t="shared" si="38"/>
        <v/>
      </c>
      <c r="E393" s="21" t="str">
        <f t="shared" si="39"/>
        <v xml:space="preserve"> </v>
      </c>
      <c r="F393" s="11"/>
      <c r="G393" s="11"/>
      <c r="H393" s="6"/>
      <c r="I393" s="6"/>
      <c r="J393" s="92" t="str">
        <f>IF(I393&gt;0,VLOOKUP(I393,ข้อมูลผู้ประกอบการ!$B$2:$K$1000,2,FALSE),IF(I393=0," "))</f>
        <v xml:space="preserve"> </v>
      </c>
      <c r="K393" s="6"/>
      <c r="L393" s="92" t="str">
        <f>IF(K393&gt;0,VLOOKUP(K393,ชนิดแสตมป์!$A$3:$D$1000,2,FALSE),IF(K393=0," "))</f>
        <v xml:space="preserve"> </v>
      </c>
      <c r="M393" s="6"/>
      <c r="N393" s="96" t="str">
        <f t="shared" si="40"/>
        <v xml:space="preserve"> </v>
      </c>
      <c r="O393" s="16"/>
      <c r="P393" s="99" t="str">
        <f t="shared" si="41"/>
        <v xml:space="preserve"> </v>
      </c>
      <c r="Q393" s="72">
        <v>0</v>
      </c>
      <c r="R393" s="72"/>
      <c r="S393" s="4"/>
      <c r="T393" s="4"/>
      <c r="U393" s="4"/>
      <c r="V393" s="4"/>
      <c r="W393" s="4"/>
      <c r="X393" s="4"/>
      <c r="Y393" s="4"/>
      <c r="Z393" s="4"/>
      <c r="AA393" s="4"/>
    </row>
    <row r="394" spans="1:27">
      <c r="A394" s="6">
        <v>389</v>
      </c>
      <c r="B394" s="46" t="str">
        <f t="shared" si="36"/>
        <v/>
      </c>
      <c r="C394" s="21" t="str">
        <f t="shared" si="37"/>
        <v xml:space="preserve"> </v>
      </c>
      <c r="D394" s="21" t="str">
        <f t="shared" si="38"/>
        <v/>
      </c>
      <c r="E394" s="21" t="str">
        <f t="shared" si="39"/>
        <v xml:space="preserve"> </v>
      </c>
      <c r="F394" s="11"/>
      <c r="G394" s="11"/>
      <c r="H394" s="6"/>
      <c r="I394" s="6"/>
      <c r="J394" s="92" t="str">
        <f>IF(I394&gt;0,VLOOKUP(I394,ข้อมูลผู้ประกอบการ!$B$2:$K$1000,2,FALSE),IF(I394=0," "))</f>
        <v xml:space="preserve"> </v>
      </c>
      <c r="K394" s="6"/>
      <c r="L394" s="92" t="str">
        <f>IF(K394&gt;0,VLOOKUP(K394,ชนิดแสตมป์!$A$3:$D$1000,2,FALSE),IF(K394=0," "))</f>
        <v xml:space="preserve"> </v>
      </c>
      <c r="M394" s="6"/>
      <c r="N394" s="96" t="str">
        <f t="shared" si="40"/>
        <v xml:space="preserve"> </v>
      </c>
      <c r="O394" s="16"/>
      <c r="P394" s="99" t="str">
        <f t="shared" si="41"/>
        <v xml:space="preserve"> </v>
      </c>
      <c r="Q394" s="72">
        <v>0</v>
      </c>
      <c r="R394" s="72"/>
      <c r="S394" s="4"/>
      <c r="T394" s="4"/>
      <c r="U394" s="4"/>
      <c r="V394" s="4"/>
      <c r="W394" s="4"/>
      <c r="X394" s="4"/>
      <c r="Y394" s="4"/>
      <c r="Z394" s="4"/>
      <c r="AA394" s="4"/>
    </row>
    <row r="395" spans="1:27">
      <c r="A395" s="6">
        <v>390</v>
      </c>
      <c r="B395" s="46" t="str">
        <f t="shared" si="36"/>
        <v/>
      </c>
      <c r="C395" s="21" t="str">
        <f t="shared" si="37"/>
        <v xml:space="preserve"> </v>
      </c>
      <c r="D395" s="21" t="str">
        <f t="shared" si="38"/>
        <v/>
      </c>
      <c r="E395" s="21" t="str">
        <f t="shared" si="39"/>
        <v xml:space="preserve"> </v>
      </c>
      <c r="F395" s="11"/>
      <c r="G395" s="11"/>
      <c r="H395" s="6"/>
      <c r="I395" s="6"/>
      <c r="J395" s="92" t="str">
        <f>IF(I395&gt;0,VLOOKUP(I395,ข้อมูลผู้ประกอบการ!$B$2:$K$1000,2,FALSE),IF(I395=0," "))</f>
        <v xml:space="preserve"> </v>
      </c>
      <c r="K395" s="6"/>
      <c r="L395" s="92" t="str">
        <f>IF(K395&gt;0,VLOOKUP(K395,ชนิดแสตมป์!$A$3:$D$1000,2,FALSE),IF(K395=0," "))</f>
        <v xml:space="preserve"> </v>
      </c>
      <c r="M395" s="6"/>
      <c r="N395" s="96" t="str">
        <f t="shared" si="40"/>
        <v xml:space="preserve"> </v>
      </c>
      <c r="O395" s="16"/>
      <c r="P395" s="99" t="str">
        <f t="shared" si="41"/>
        <v xml:space="preserve"> </v>
      </c>
      <c r="Q395" s="72">
        <v>0</v>
      </c>
      <c r="R395" s="72"/>
      <c r="S395" s="4"/>
      <c r="T395" s="4"/>
      <c r="U395" s="4"/>
      <c r="V395" s="4"/>
      <c r="W395" s="4"/>
      <c r="X395" s="4"/>
      <c r="Y395" s="4"/>
      <c r="Z395" s="4"/>
      <c r="AA395" s="4"/>
    </row>
    <row r="396" spans="1:27">
      <c r="A396" s="6">
        <v>391</v>
      </c>
      <c r="B396" s="46" t="str">
        <f t="shared" si="36"/>
        <v/>
      </c>
      <c r="C396" s="21" t="str">
        <f t="shared" si="37"/>
        <v xml:space="preserve"> </v>
      </c>
      <c r="D396" s="21" t="str">
        <f t="shared" si="38"/>
        <v/>
      </c>
      <c r="E396" s="21" t="str">
        <f t="shared" si="39"/>
        <v xml:space="preserve"> </v>
      </c>
      <c r="F396" s="11"/>
      <c r="G396" s="11"/>
      <c r="H396" s="6"/>
      <c r="I396" s="6"/>
      <c r="J396" s="92" t="str">
        <f>IF(I396&gt;0,VLOOKUP(I396,ข้อมูลผู้ประกอบการ!$B$2:$K$1000,2,FALSE),IF(I396=0," "))</f>
        <v xml:space="preserve"> </v>
      </c>
      <c r="K396" s="6"/>
      <c r="L396" s="92" t="str">
        <f>IF(K396&gt;0,VLOOKUP(K396,ชนิดแสตมป์!$A$3:$D$1000,2,FALSE),IF(K396=0," "))</f>
        <v xml:space="preserve"> </v>
      </c>
      <c r="M396" s="6"/>
      <c r="N396" s="96" t="str">
        <f t="shared" si="40"/>
        <v xml:space="preserve"> </v>
      </c>
      <c r="O396" s="16"/>
      <c r="P396" s="99" t="str">
        <f t="shared" si="41"/>
        <v xml:space="preserve"> </v>
      </c>
      <c r="Q396" s="72">
        <v>0</v>
      </c>
      <c r="R396" s="72"/>
      <c r="S396" s="4"/>
      <c r="T396" s="4"/>
      <c r="U396" s="4"/>
      <c r="V396" s="4"/>
      <c r="W396" s="4"/>
      <c r="X396" s="4"/>
      <c r="Y396" s="4"/>
      <c r="Z396" s="4"/>
      <c r="AA396" s="4"/>
    </row>
    <row r="397" spans="1:27">
      <c r="A397" s="6">
        <v>392</v>
      </c>
      <c r="B397" s="46" t="str">
        <f t="shared" si="36"/>
        <v/>
      </c>
      <c r="C397" s="21" t="str">
        <f t="shared" si="37"/>
        <v xml:space="preserve"> </v>
      </c>
      <c r="D397" s="21" t="str">
        <f t="shared" si="38"/>
        <v/>
      </c>
      <c r="E397" s="21" t="str">
        <f t="shared" si="39"/>
        <v xml:space="preserve"> </v>
      </c>
      <c r="F397" s="11"/>
      <c r="G397" s="11"/>
      <c r="H397" s="6"/>
      <c r="I397" s="6"/>
      <c r="J397" s="92" t="str">
        <f>IF(I397&gt;0,VLOOKUP(I397,ข้อมูลผู้ประกอบการ!$B$2:$K$1000,2,FALSE),IF(I397=0," "))</f>
        <v xml:space="preserve"> </v>
      </c>
      <c r="K397" s="6"/>
      <c r="L397" s="92" t="str">
        <f>IF(K397&gt;0,VLOOKUP(K397,ชนิดแสตมป์!$A$3:$D$1000,2,FALSE),IF(K397=0," "))</f>
        <v xml:space="preserve"> </v>
      </c>
      <c r="M397" s="6"/>
      <c r="N397" s="96" t="str">
        <f t="shared" si="40"/>
        <v xml:space="preserve"> </v>
      </c>
      <c r="O397" s="16"/>
      <c r="P397" s="99" t="str">
        <f t="shared" si="41"/>
        <v xml:space="preserve"> </v>
      </c>
      <c r="Q397" s="72">
        <v>0</v>
      </c>
      <c r="R397" s="72"/>
      <c r="S397" s="4"/>
      <c r="T397" s="4"/>
      <c r="U397" s="4"/>
      <c r="V397" s="4"/>
      <c r="W397" s="4"/>
      <c r="X397" s="4"/>
      <c r="Y397" s="4"/>
      <c r="Z397" s="4"/>
      <c r="AA397" s="4"/>
    </row>
    <row r="398" spans="1:27">
      <c r="A398" s="6">
        <v>393</v>
      </c>
      <c r="B398" s="46" t="str">
        <f t="shared" si="36"/>
        <v/>
      </c>
      <c r="C398" s="21" t="str">
        <f t="shared" si="37"/>
        <v xml:space="preserve"> </v>
      </c>
      <c r="D398" s="21" t="str">
        <f t="shared" si="38"/>
        <v/>
      </c>
      <c r="E398" s="21" t="str">
        <f t="shared" si="39"/>
        <v xml:space="preserve"> </v>
      </c>
      <c r="F398" s="11"/>
      <c r="G398" s="11"/>
      <c r="H398" s="6"/>
      <c r="I398" s="6"/>
      <c r="J398" s="92" t="str">
        <f>IF(I398&gt;0,VLOOKUP(I398,ข้อมูลผู้ประกอบการ!$B$2:$K$1000,2,FALSE),IF(I398=0," "))</f>
        <v xml:space="preserve"> </v>
      </c>
      <c r="K398" s="6"/>
      <c r="L398" s="92" t="str">
        <f>IF(K398&gt;0,VLOOKUP(K398,ชนิดแสตมป์!$A$3:$D$1000,2,FALSE),IF(K398=0," "))</f>
        <v xml:space="preserve"> </v>
      </c>
      <c r="M398" s="6"/>
      <c r="N398" s="96" t="str">
        <f t="shared" si="40"/>
        <v xml:space="preserve"> </v>
      </c>
      <c r="O398" s="16"/>
      <c r="P398" s="99" t="str">
        <f t="shared" si="41"/>
        <v xml:space="preserve"> </v>
      </c>
      <c r="Q398" s="72">
        <v>0</v>
      </c>
      <c r="R398" s="72"/>
      <c r="S398" s="4"/>
      <c r="T398" s="4"/>
      <c r="U398" s="4"/>
      <c r="V398" s="4"/>
      <c r="W398" s="4"/>
      <c r="X398" s="4"/>
      <c r="Y398" s="4"/>
      <c r="Z398" s="4"/>
      <c r="AA398" s="4"/>
    </row>
    <row r="399" spans="1:27">
      <c r="A399" s="6">
        <v>394</v>
      </c>
      <c r="B399" s="46" t="str">
        <f t="shared" si="36"/>
        <v/>
      </c>
      <c r="C399" s="21" t="str">
        <f t="shared" si="37"/>
        <v xml:space="preserve"> </v>
      </c>
      <c r="D399" s="21" t="str">
        <f t="shared" si="38"/>
        <v/>
      </c>
      <c r="E399" s="21" t="str">
        <f t="shared" si="39"/>
        <v xml:space="preserve"> </v>
      </c>
      <c r="F399" s="11"/>
      <c r="G399" s="11"/>
      <c r="H399" s="6"/>
      <c r="I399" s="6"/>
      <c r="J399" s="92" t="str">
        <f>IF(I399&gt;0,VLOOKUP(I399,ข้อมูลผู้ประกอบการ!$B$2:$K$1000,2,FALSE),IF(I399=0," "))</f>
        <v xml:space="preserve"> </v>
      </c>
      <c r="K399" s="6"/>
      <c r="L399" s="92" t="str">
        <f>IF(K399&gt;0,VLOOKUP(K399,ชนิดแสตมป์!$A$3:$D$1000,2,FALSE),IF(K399=0," "))</f>
        <v xml:space="preserve"> </v>
      </c>
      <c r="M399" s="6"/>
      <c r="N399" s="96" t="str">
        <f t="shared" si="40"/>
        <v xml:space="preserve"> </v>
      </c>
      <c r="O399" s="16"/>
      <c r="P399" s="99" t="str">
        <f t="shared" si="41"/>
        <v xml:space="preserve"> </v>
      </c>
      <c r="Q399" s="72">
        <v>0</v>
      </c>
      <c r="R399" s="72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21" hidden="1" customHeight="1">
      <c r="A400" s="6">
        <v>395</v>
      </c>
      <c r="B400" s="46" t="str">
        <f t="shared" si="36"/>
        <v/>
      </c>
      <c r="C400" s="21" t="str">
        <f t="shared" si="37"/>
        <v xml:space="preserve"> </v>
      </c>
      <c r="D400" s="21" t="str">
        <f t="shared" si="38"/>
        <v/>
      </c>
      <c r="E400" s="21" t="str">
        <f t="shared" si="39"/>
        <v xml:space="preserve"> </v>
      </c>
      <c r="F400" s="11"/>
      <c r="G400" s="11"/>
      <c r="H400" s="6"/>
      <c r="I400" s="6"/>
      <c r="J400" s="92" t="str">
        <f>IF(I400&gt;0,VLOOKUP(I400,ข้อมูลผู้ประกอบการ!$B$2:$K$1000,2,FALSE),IF(I400=0," "))</f>
        <v xml:space="preserve"> </v>
      </c>
      <c r="K400" s="6"/>
      <c r="L400" s="92" t="str">
        <f>IF(K400&gt;0,VLOOKUP(K400,ชนิดแสตมป์!$A$3:$D$1000,2,FALSE),IF(K400=0," "))</f>
        <v xml:space="preserve"> </v>
      </c>
      <c r="M400" s="6"/>
      <c r="N400" s="96" t="str">
        <f t="shared" si="40"/>
        <v xml:space="preserve"> </v>
      </c>
      <c r="O400" s="16"/>
      <c r="P400" s="99" t="str">
        <f t="shared" si="41"/>
        <v xml:space="preserve"> </v>
      </c>
      <c r="Q400" s="72">
        <v>0</v>
      </c>
      <c r="R400" s="72"/>
      <c r="S400" s="4"/>
      <c r="T400" s="4"/>
      <c r="U400" s="4"/>
      <c r="V400" s="4"/>
      <c r="W400" s="4"/>
      <c r="X400" s="4"/>
      <c r="Y400" s="4"/>
      <c r="Z400" s="4"/>
      <c r="AA400" s="4"/>
    </row>
    <row r="401" spans="1:27">
      <c r="A401" s="6">
        <v>396</v>
      </c>
      <c r="B401" s="46" t="str">
        <f t="shared" si="36"/>
        <v/>
      </c>
      <c r="C401" s="21" t="str">
        <f t="shared" si="37"/>
        <v xml:space="preserve"> </v>
      </c>
      <c r="D401" s="21" t="str">
        <f t="shared" si="38"/>
        <v/>
      </c>
      <c r="E401" s="21" t="str">
        <f t="shared" si="39"/>
        <v xml:space="preserve"> </v>
      </c>
      <c r="F401" s="11"/>
      <c r="G401" s="11"/>
      <c r="H401" s="6"/>
      <c r="I401" s="6"/>
      <c r="J401" s="92" t="str">
        <f>IF(I401&gt;0,VLOOKUP(I401,ข้อมูลผู้ประกอบการ!$B$2:$K$1000,2,FALSE),IF(I401=0," "))</f>
        <v xml:space="preserve"> </v>
      </c>
      <c r="K401" s="6"/>
      <c r="L401" s="92" t="str">
        <f>IF(K401&gt;0,VLOOKUP(K401,ชนิดแสตมป์!$A$3:$D$1000,2,FALSE),IF(K401=0," "))</f>
        <v xml:space="preserve"> </v>
      </c>
      <c r="M401" s="6"/>
      <c r="N401" s="96" t="str">
        <f t="shared" si="40"/>
        <v xml:space="preserve"> </v>
      </c>
      <c r="O401" s="16"/>
      <c r="P401" s="99" t="str">
        <f t="shared" si="41"/>
        <v xml:space="preserve"> </v>
      </c>
      <c r="Q401" s="72">
        <v>0</v>
      </c>
      <c r="R401" s="72"/>
      <c r="S401" s="4"/>
      <c r="T401" s="4"/>
      <c r="U401" s="4"/>
      <c r="V401" s="4"/>
      <c r="W401" s="4"/>
      <c r="X401" s="4"/>
      <c r="Y401" s="4"/>
      <c r="Z401" s="4"/>
      <c r="AA401" s="4"/>
    </row>
    <row r="402" spans="1:27">
      <c r="A402" s="6">
        <v>397</v>
      </c>
      <c r="B402" s="46" t="str">
        <f t="shared" si="36"/>
        <v/>
      </c>
      <c r="C402" s="21" t="str">
        <f t="shared" si="37"/>
        <v xml:space="preserve"> </v>
      </c>
      <c r="D402" s="21" t="str">
        <f t="shared" si="38"/>
        <v/>
      </c>
      <c r="E402" s="21" t="str">
        <f t="shared" si="39"/>
        <v xml:space="preserve"> </v>
      </c>
      <c r="F402" s="11"/>
      <c r="G402" s="11"/>
      <c r="H402" s="6"/>
      <c r="I402" s="6"/>
      <c r="J402" s="92" t="str">
        <f>IF(I402&gt;0,VLOOKUP(I402,ข้อมูลผู้ประกอบการ!$B$2:$K$1000,2,FALSE),IF(I402=0," "))</f>
        <v xml:space="preserve"> </v>
      </c>
      <c r="K402" s="6"/>
      <c r="L402" s="92" t="str">
        <f>IF(K402&gt;0,VLOOKUP(K402,ชนิดแสตมป์!$A$3:$D$1000,2,FALSE),IF(K402=0," "))</f>
        <v xml:space="preserve"> </v>
      </c>
      <c r="M402" s="6"/>
      <c r="N402" s="96" t="str">
        <f t="shared" si="40"/>
        <v xml:space="preserve"> </v>
      </c>
      <c r="O402" s="16"/>
      <c r="P402" s="99" t="str">
        <f t="shared" si="41"/>
        <v xml:space="preserve"> </v>
      </c>
      <c r="Q402" s="72">
        <v>0</v>
      </c>
      <c r="R402" s="72"/>
      <c r="S402" s="4"/>
      <c r="T402" s="4"/>
      <c r="U402" s="4"/>
      <c r="V402" s="4"/>
      <c r="W402" s="4"/>
      <c r="X402" s="4"/>
      <c r="Y402" s="4"/>
      <c r="Z402" s="4"/>
      <c r="AA402" s="4"/>
    </row>
    <row r="403" spans="1:27">
      <c r="A403" s="6">
        <v>398</v>
      </c>
      <c r="B403" s="46" t="str">
        <f t="shared" si="36"/>
        <v/>
      </c>
      <c r="C403" s="21" t="str">
        <f t="shared" si="37"/>
        <v xml:space="preserve"> </v>
      </c>
      <c r="D403" s="21" t="str">
        <f t="shared" si="38"/>
        <v/>
      </c>
      <c r="E403" s="21" t="str">
        <f t="shared" si="39"/>
        <v xml:space="preserve"> </v>
      </c>
      <c r="F403" s="11"/>
      <c r="G403" s="11"/>
      <c r="H403" s="6"/>
      <c r="I403" s="6"/>
      <c r="J403" s="92" t="str">
        <f>IF(I403&gt;0,VLOOKUP(I403,ข้อมูลผู้ประกอบการ!$B$2:$K$1000,2,FALSE),IF(I403=0," "))</f>
        <v xml:space="preserve"> </v>
      </c>
      <c r="K403" s="6"/>
      <c r="L403" s="92" t="str">
        <f>IF(K403&gt;0,VLOOKUP(K403,ชนิดแสตมป์!$A$3:$D$1000,2,FALSE),IF(K403=0," "))</f>
        <v xml:space="preserve"> </v>
      </c>
      <c r="M403" s="6"/>
      <c r="N403" s="96" t="str">
        <f t="shared" si="40"/>
        <v xml:space="preserve"> </v>
      </c>
      <c r="O403" s="16"/>
      <c r="P403" s="99" t="str">
        <f t="shared" si="41"/>
        <v xml:space="preserve"> </v>
      </c>
      <c r="Q403" s="72">
        <v>0</v>
      </c>
      <c r="R403" s="72"/>
      <c r="S403" s="4"/>
      <c r="T403" s="4"/>
      <c r="U403" s="4"/>
      <c r="V403" s="4"/>
      <c r="W403" s="4"/>
      <c r="X403" s="4"/>
      <c r="Y403" s="4"/>
      <c r="Z403" s="4"/>
      <c r="AA403" s="4"/>
    </row>
    <row r="404" spans="1:27">
      <c r="A404" s="6">
        <v>399</v>
      </c>
      <c r="B404" s="46" t="str">
        <f t="shared" si="36"/>
        <v/>
      </c>
      <c r="C404" s="21" t="str">
        <f t="shared" si="37"/>
        <v xml:space="preserve"> </v>
      </c>
      <c r="D404" s="21" t="str">
        <f t="shared" si="38"/>
        <v/>
      </c>
      <c r="E404" s="21" t="str">
        <f t="shared" si="39"/>
        <v xml:space="preserve"> </v>
      </c>
      <c r="F404" s="11"/>
      <c r="G404" s="11"/>
      <c r="H404" s="6"/>
      <c r="I404" s="6"/>
      <c r="J404" s="92" t="str">
        <f>IF(I404&gt;0,VLOOKUP(I404,ข้อมูลผู้ประกอบการ!$B$2:$K$1000,2,FALSE),IF(I404=0," "))</f>
        <v xml:space="preserve"> </v>
      </c>
      <c r="K404" s="6"/>
      <c r="L404" s="92" t="str">
        <f>IF(K404&gt;0,VLOOKUP(K404,ชนิดแสตมป์!$A$3:$D$1000,2,FALSE),IF(K404=0," "))</f>
        <v xml:space="preserve"> </v>
      </c>
      <c r="M404" s="6"/>
      <c r="N404" s="96" t="str">
        <f t="shared" si="40"/>
        <v xml:space="preserve"> </v>
      </c>
      <c r="O404" s="16"/>
      <c r="P404" s="99" t="str">
        <f t="shared" si="41"/>
        <v xml:space="preserve"> </v>
      </c>
      <c r="Q404" s="72">
        <v>0</v>
      </c>
      <c r="R404" s="72"/>
      <c r="S404" s="4"/>
      <c r="T404" s="4"/>
      <c r="U404" s="4"/>
      <c r="V404" s="4"/>
      <c r="W404" s="4"/>
      <c r="X404" s="4"/>
      <c r="Y404" s="4"/>
      <c r="Z404" s="4"/>
      <c r="AA404" s="4"/>
    </row>
    <row r="405" spans="1:27">
      <c r="A405" s="6">
        <v>400</v>
      </c>
      <c r="B405" s="46" t="str">
        <f t="shared" si="36"/>
        <v/>
      </c>
      <c r="C405" s="21" t="str">
        <f t="shared" si="37"/>
        <v xml:space="preserve"> </v>
      </c>
      <c r="D405" s="21" t="str">
        <f t="shared" si="38"/>
        <v/>
      </c>
      <c r="E405" s="21" t="str">
        <f t="shared" si="39"/>
        <v xml:space="preserve"> </v>
      </c>
      <c r="F405" s="11"/>
      <c r="G405" s="11"/>
      <c r="H405" s="6"/>
      <c r="I405" s="6"/>
      <c r="J405" s="92" t="str">
        <f>IF(I405&gt;0,VLOOKUP(I405,ข้อมูลผู้ประกอบการ!$B$2:$K$1000,2,FALSE),IF(I405=0," "))</f>
        <v xml:space="preserve"> </v>
      </c>
      <c r="K405" s="6"/>
      <c r="L405" s="92" t="str">
        <f>IF(K405&gt;0,VLOOKUP(K405,ชนิดแสตมป์!$A$3:$D$1000,2,FALSE),IF(K405=0," "))</f>
        <v xml:space="preserve"> </v>
      </c>
      <c r="M405" s="6"/>
      <c r="N405" s="96" t="str">
        <f t="shared" si="40"/>
        <v xml:space="preserve"> </v>
      </c>
      <c r="O405" s="16"/>
      <c r="P405" s="99" t="str">
        <f t="shared" si="41"/>
        <v xml:space="preserve"> </v>
      </c>
      <c r="Q405" s="72">
        <v>0</v>
      </c>
      <c r="R405" s="72"/>
      <c r="S405" s="4"/>
      <c r="T405" s="4"/>
      <c r="U405" s="4"/>
      <c r="V405" s="4"/>
      <c r="W405" s="4"/>
      <c r="X405" s="4"/>
      <c r="Y405" s="4"/>
      <c r="Z405" s="4"/>
      <c r="AA405" s="4"/>
    </row>
    <row r="406" spans="1:27">
      <c r="A406" s="6">
        <v>401</v>
      </c>
      <c r="B406" s="46" t="str">
        <f t="shared" si="36"/>
        <v/>
      </c>
      <c r="C406" s="21" t="str">
        <f t="shared" si="37"/>
        <v xml:space="preserve"> </v>
      </c>
      <c r="D406" s="21" t="str">
        <f t="shared" si="38"/>
        <v/>
      </c>
      <c r="E406" s="21" t="str">
        <f t="shared" si="39"/>
        <v xml:space="preserve"> </v>
      </c>
      <c r="F406" s="11"/>
      <c r="G406" s="11"/>
      <c r="H406" s="6"/>
      <c r="I406" s="6"/>
      <c r="J406" s="92" t="str">
        <f>IF(I406&gt;0,VLOOKUP(I406,ข้อมูลผู้ประกอบการ!$B$2:$K$1000,2,FALSE),IF(I406=0," "))</f>
        <v xml:space="preserve"> </v>
      </c>
      <c r="K406" s="6"/>
      <c r="L406" s="92" t="str">
        <f>IF(K406&gt;0,VLOOKUP(K406,ชนิดแสตมป์!$A$3:$D$1000,2,FALSE),IF(K406=0," "))</f>
        <v xml:space="preserve"> </v>
      </c>
      <c r="M406" s="6"/>
      <c r="N406" s="96" t="str">
        <f t="shared" si="40"/>
        <v xml:space="preserve"> </v>
      </c>
      <c r="O406" s="16"/>
      <c r="P406" s="99" t="str">
        <f t="shared" si="41"/>
        <v xml:space="preserve"> </v>
      </c>
      <c r="Q406" s="72">
        <v>0</v>
      </c>
      <c r="R406" s="72"/>
      <c r="S406" s="4"/>
      <c r="T406" s="4"/>
      <c r="U406" s="4"/>
      <c r="V406" s="4"/>
      <c r="W406" s="4"/>
      <c r="X406" s="4"/>
      <c r="Y406" s="4"/>
      <c r="Z406" s="4"/>
      <c r="AA406" s="4"/>
    </row>
    <row r="407" spans="1:27">
      <c r="A407" s="6">
        <v>402</v>
      </c>
      <c r="B407" s="46" t="str">
        <f t="shared" si="36"/>
        <v/>
      </c>
      <c r="C407" s="21" t="str">
        <f t="shared" si="37"/>
        <v xml:space="preserve"> </v>
      </c>
      <c r="D407" s="21" t="str">
        <f t="shared" si="38"/>
        <v/>
      </c>
      <c r="E407" s="21" t="str">
        <f t="shared" si="39"/>
        <v xml:space="preserve"> </v>
      </c>
      <c r="F407" s="11"/>
      <c r="G407" s="11"/>
      <c r="H407" s="6"/>
      <c r="I407" s="6"/>
      <c r="J407" s="92" t="str">
        <f>IF(I407&gt;0,VLOOKUP(I407,ข้อมูลผู้ประกอบการ!$B$2:$K$1000,2,FALSE),IF(I407=0," "))</f>
        <v xml:space="preserve"> </v>
      </c>
      <c r="K407" s="6"/>
      <c r="L407" s="92" t="str">
        <f>IF(K407&gt;0,VLOOKUP(K407,ชนิดแสตมป์!$A$3:$D$1000,2,FALSE),IF(K407=0," "))</f>
        <v xml:space="preserve"> </v>
      </c>
      <c r="M407" s="6"/>
      <c r="N407" s="96" t="str">
        <f t="shared" si="40"/>
        <v xml:space="preserve"> </v>
      </c>
      <c r="O407" s="16"/>
      <c r="P407" s="99" t="str">
        <f t="shared" si="41"/>
        <v xml:space="preserve"> </v>
      </c>
      <c r="Q407" s="72">
        <v>0</v>
      </c>
      <c r="R407" s="72"/>
      <c r="S407" s="4"/>
      <c r="T407" s="4"/>
      <c r="U407" s="4"/>
      <c r="V407" s="4"/>
      <c r="W407" s="4"/>
      <c r="X407" s="4"/>
      <c r="Y407" s="4"/>
      <c r="Z407" s="4"/>
      <c r="AA407" s="4"/>
    </row>
    <row r="408" spans="1:27">
      <c r="A408" s="6">
        <v>403</v>
      </c>
      <c r="B408" s="46" t="str">
        <f t="shared" si="36"/>
        <v/>
      </c>
      <c r="C408" s="21" t="str">
        <f t="shared" si="37"/>
        <v xml:space="preserve"> </v>
      </c>
      <c r="D408" s="21" t="str">
        <f t="shared" si="38"/>
        <v/>
      </c>
      <c r="E408" s="21" t="str">
        <f t="shared" si="39"/>
        <v xml:space="preserve"> </v>
      </c>
      <c r="F408" s="11"/>
      <c r="G408" s="11"/>
      <c r="H408" s="6"/>
      <c r="I408" s="6"/>
      <c r="J408" s="92" t="str">
        <f>IF(I408&gt;0,VLOOKUP(I408,ข้อมูลผู้ประกอบการ!$B$2:$K$1000,2,FALSE),IF(I408=0," "))</f>
        <v xml:space="preserve"> </v>
      </c>
      <c r="K408" s="6"/>
      <c r="L408" s="92" t="str">
        <f>IF(K408&gt;0,VLOOKUP(K408,ชนิดแสตมป์!$A$3:$D$1000,2,FALSE),IF(K408=0," "))</f>
        <v xml:space="preserve"> </v>
      </c>
      <c r="M408" s="6"/>
      <c r="N408" s="96" t="str">
        <f t="shared" si="40"/>
        <v xml:space="preserve"> </v>
      </c>
      <c r="O408" s="16"/>
      <c r="P408" s="99" t="str">
        <f t="shared" si="41"/>
        <v xml:space="preserve"> </v>
      </c>
      <c r="Q408" s="72">
        <v>0</v>
      </c>
      <c r="R408" s="72"/>
      <c r="S408" s="4"/>
      <c r="T408" s="4"/>
      <c r="U408" s="4"/>
      <c r="V408" s="4"/>
      <c r="W408" s="4"/>
      <c r="X408" s="4"/>
      <c r="Y408" s="4"/>
      <c r="Z408" s="4"/>
      <c r="AA408" s="4"/>
    </row>
    <row r="409" spans="1:27">
      <c r="A409" s="6">
        <v>404</v>
      </c>
      <c r="B409" s="46" t="str">
        <f t="shared" si="36"/>
        <v/>
      </c>
      <c r="C409" s="21" t="str">
        <f t="shared" si="37"/>
        <v xml:space="preserve"> </v>
      </c>
      <c r="D409" s="21" t="str">
        <f t="shared" si="38"/>
        <v/>
      </c>
      <c r="E409" s="21" t="str">
        <f t="shared" si="39"/>
        <v xml:space="preserve"> </v>
      </c>
      <c r="F409" s="11"/>
      <c r="G409" s="11"/>
      <c r="H409" s="6"/>
      <c r="I409" s="6"/>
      <c r="J409" s="92" t="str">
        <f>IF(I409&gt;0,VLOOKUP(I409,ข้อมูลผู้ประกอบการ!$B$2:$K$1000,2,FALSE),IF(I409=0," "))</f>
        <v xml:space="preserve"> </v>
      </c>
      <c r="K409" s="6"/>
      <c r="L409" s="92" t="str">
        <f>IF(K409&gt;0,VLOOKUP(K409,ชนิดแสตมป์!$A$3:$D$1000,2,FALSE),IF(K409=0," "))</f>
        <v xml:space="preserve"> </v>
      </c>
      <c r="M409" s="6"/>
      <c r="N409" s="96" t="str">
        <f t="shared" si="40"/>
        <v xml:space="preserve"> </v>
      </c>
      <c r="O409" s="16"/>
      <c r="P409" s="99" t="str">
        <f t="shared" si="41"/>
        <v xml:space="preserve"> </v>
      </c>
      <c r="Q409" s="72">
        <v>0</v>
      </c>
      <c r="R409" s="72"/>
      <c r="S409" s="4"/>
      <c r="T409" s="4"/>
      <c r="U409" s="4"/>
      <c r="V409" s="4"/>
      <c r="W409" s="4"/>
      <c r="X409" s="4"/>
      <c r="Y409" s="4"/>
      <c r="Z409" s="4"/>
      <c r="AA409" s="4"/>
    </row>
    <row r="410" spans="1:27">
      <c r="A410" s="6">
        <v>405</v>
      </c>
      <c r="B410" s="46" t="str">
        <f t="shared" si="36"/>
        <v/>
      </c>
      <c r="C410" s="21" t="str">
        <f t="shared" si="37"/>
        <v xml:space="preserve"> </v>
      </c>
      <c r="D410" s="21" t="str">
        <f t="shared" si="38"/>
        <v/>
      </c>
      <c r="E410" s="21" t="str">
        <f t="shared" si="39"/>
        <v xml:space="preserve"> </v>
      </c>
      <c r="F410" s="11"/>
      <c r="G410" s="11"/>
      <c r="H410" s="6"/>
      <c r="I410" s="6"/>
      <c r="J410" s="92" t="str">
        <f>IF(I410&gt;0,VLOOKUP(I410,ข้อมูลผู้ประกอบการ!$B$2:$K$1000,2,FALSE),IF(I410=0," "))</f>
        <v xml:space="preserve"> </v>
      </c>
      <c r="K410" s="6"/>
      <c r="L410" s="92" t="str">
        <f>IF(K410&gt;0,VLOOKUP(K410,ชนิดแสตมป์!$A$3:$D$1000,2,FALSE),IF(K410=0," "))</f>
        <v xml:space="preserve"> </v>
      </c>
      <c r="M410" s="6"/>
      <c r="N410" s="96" t="str">
        <f t="shared" si="40"/>
        <v xml:space="preserve"> </v>
      </c>
      <c r="O410" s="16"/>
      <c r="P410" s="99" t="str">
        <f t="shared" si="41"/>
        <v xml:space="preserve"> </v>
      </c>
      <c r="Q410" s="72">
        <v>0</v>
      </c>
      <c r="R410" s="72"/>
      <c r="S410" s="4"/>
      <c r="T410" s="4"/>
      <c r="U410" s="4"/>
      <c r="V410" s="4"/>
      <c r="W410" s="4"/>
      <c r="X410" s="4"/>
      <c r="Y410" s="4"/>
      <c r="Z410" s="4"/>
      <c r="AA410" s="4"/>
    </row>
    <row r="411" spans="1:27">
      <c r="A411" s="6">
        <v>406</v>
      </c>
      <c r="B411" s="46" t="str">
        <f t="shared" si="36"/>
        <v/>
      </c>
      <c r="C411" s="21" t="str">
        <f t="shared" si="37"/>
        <v xml:space="preserve"> </v>
      </c>
      <c r="D411" s="21" t="str">
        <f t="shared" si="38"/>
        <v/>
      </c>
      <c r="E411" s="21" t="str">
        <f t="shared" si="39"/>
        <v xml:space="preserve"> </v>
      </c>
      <c r="F411" s="11"/>
      <c r="G411" s="11"/>
      <c r="H411" s="6"/>
      <c r="I411" s="6"/>
      <c r="J411" s="92" t="str">
        <f>IF(I411&gt;0,VLOOKUP(I411,ข้อมูลผู้ประกอบการ!$B$2:$K$1000,2,FALSE),IF(I411=0," "))</f>
        <v xml:space="preserve"> </v>
      </c>
      <c r="K411" s="6"/>
      <c r="L411" s="92" t="str">
        <f>IF(K411&gt;0,VLOOKUP(K411,ชนิดแสตมป์!$A$3:$D$1000,2,FALSE),IF(K411=0," "))</f>
        <v xml:space="preserve"> </v>
      </c>
      <c r="M411" s="6"/>
      <c r="N411" s="96" t="str">
        <f t="shared" si="40"/>
        <v xml:space="preserve"> </v>
      </c>
      <c r="O411" s="16"/>
      <c r="P411" s="99" t="str">
        <f t="shared" si="41"/>
        <v xml:space="preserve"> </v>
      </c>
      <c r="Q411" s="72">
        <v>0</v>
      </c>
      <c r="R411" s="72"/>
      <c r="S411" s="4"/>
      <c r="T411" s="4"/>
      <c r="U411" s="4"/>
      <c r="V411" s="4"/>
      <c r="W411" s="4"/>
      <c r="X411" s="4"/>
      <c r="Y411" s="4"/>
      <c r="Z411" s="4"/>
      <c r="AA411" s="4"/>
    </row>
    <row r="412" spans="1:27">
      <c r="A412" s="6">
        <v>407</v>
      </c>
      <c r="B412" s="46" t="str">
        <f t="shared" si="36"/>
        <v/>
      </c>
      <c r="C412" s="21" t="str">
        <f t="shared" si="37"/>
        <v xml:space="preserve"> </v>
      </c>
      <c r="D412" s="21" t="str">
        <f t="shared" si="38"/>
        <v/>
      </c>
      <c r="E412" s="21" t="str">
        <f t="shared" si="39"/>
        <v xml:space="preserve"> </v>
      </c>
      <c r="F412" s="11"/>
      <c r="G412" s="11"/>
      <c r="H412" s="6"/>
      <c r="I412" s="6"/>
      <c r="J412" s="92" t="str">
        <f>IF(I412&gt;0,VLOOKUP(I412,ข้อมูลผู้ประกอบการ!$B$2:$K$1000,2,FALSE),IF(I412=0," "))</f>
        <v xml:space="preserve"> </v>
      </c>
      <c r="K412" s="6"/>
      <c r="L412" s="92" t="str">
        <f>IF(K412&gt;0,VLOOKUP(K412,ชนิดแสตมป์!$A$3:$D$1000,2,FALSE),IF(K412=0," "))</f>
        <v xml:space="preserve"> </v>
      </c>
      <c r="M412" s="6"/>
      <c r="N412" s="96" t="str">
        <f t="shared" si="40"/>
        <v xml:space="preserve"> </v>
      </c>
      <c r="O412" s="16"/>
      <c r="P412" s="99" t="str">
        <f t="shared" si="41"/>
        <v xml:space="preserve"> </v>
      </c>
      <c r="Q412" s="72">
        <v>0</v>
      </c>
      <c r="R412" s="72"/>
      <c r="S412" s="4"/>
      <c r="T412" s="4"/>
      <c r="U412" s="4"/>
      <c r="V412" s="4"/>
      <c r="W412" s="4"/>
      <c r="X412" s="4"/>
      <c r="Y412" s="4"/>
      <c r="Z412" s="4"/>
      <c r="AA412" s="4"/>
    </row>
    <row r="413" spans="1:27">
      <c r="A413" s="6">
        <v>408</v>
      </c>
      <c r="B413" s="46" t="str">
        <f t="shared" si="36"/>
        <v/>
      </c>
      <c r="C413" s="21" t="str">
        <f t="shared" si="37"/>
        <v xml:space="preserve"> </v>
      </c>
      <c r="D413" s="21" t="str">
        <f t="shared" si="38"/>
        <v/>
      </c>
      <c r="E413" s="21" t="str">
        <f t="shared" si="39"/>
        <v xml:space="preserve"> </v>
      </c>
      <c r="F413" s="11"/>
      <c r="G413" s="11"/>
      <c r="H413" s="6"/>
      <c r="I413" s="6"/>
      <c r="J413" s="92" t="str">
        <f>IF(I413&gt;0,VLOOKUP(I413,ข้อมูลผู้ประกอบการ!$B$2:$K$1000,2,FALSE),IF(I413=0," "))</f>
        <v xml:space="preserve"> </v>
      </c>
      <c r="K413" s="6"/>
      <c r="L413" s="92" t="str">
        <f>IF(K413&gt;0,VLOOKUP(K413,ชนิดแสตมป์!$A$3:$D$1000,2,FALSE),IF(K413=0," "))</f>
        <v xml:space="preserve"> </v>
      </c>
      <c r="M413" s="6"/>
      <c r="N413" s="96" t="str">
        <f t="shared" si="40"/>
        <v xml:space="preserve"> </v>
      </c>
      <c r="O413" s="16"/>
      <c r="P413" s="99" t="str">
        <f t="shared" si="41"/>
        <v xml:space="preserve"> </v>
      </c>
      <c r="Q413" s="72">
        <v>0</v>
      </c>
      <c r="R413" s="72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21" hidden="1" customHeight="1">
      <c r="A414" s="6">
        <v>409</v>
      </c>
      <c r="B414" s="46" t="str">
        <f t="shared" si="36"/>
        <v/>
      </c>
      <c r="C414" s="21" t="str">
        <f t="shared" si="37"/>
        <v xml:space="preserve"> </v>
      </c>
      <c r="D414" s="21" t="str">
        <f t="shared" si="38"/>
        <v/>
      </c>
      <c r="E414" s="21" t="str">
        <f t="shared" si="39"/>
        <v xml:space="preserve"> </v>
      </c>
      <c r="F414" s="11"/>
      <c r="G414" s="11"/>
      <c r="H414" s="6"/>
      <c r="I414" s="6"/>
      <c r="J414" s="92" t="str">
        <f>IF(I414&gt;0,VLOOKUP(I414,ข้อมูลผู้ประกอบการ!$B$2:$K$1000,2,FALSE),IF(I414=0," "))</f>
        <v xml:space="preserve"> </v>
      </c>
      <c r="K414" s="6"/>
      <c r="L414" s="92" t="str">
        <f>IF(K414&gt;0,VLOOKUP(K414,ชนิดแสตมป์!$A$3:$D$1000,2,FALSE),IF(K414=0," "))</f>
        <v xml:space="preserve"> </v>
      </c>
      <c r="M414" s="6"/>
      <c r="N414" s="96" t="str">
        <f t="shared" si="40"/>
        <v xml:space="preserve"> </v>
      </c>
      <c r="O414" s="16"/>
      <c r="P414" s="99" t="str">
        <f t="shared" si="41"/>
        <v xml:space="preserve"> </v>
      </c>
      <c r="Q414" s="72">
        <v>0</v>
      </c>
      <c r="R414" s="72"/>
      <c r="S414" s="4"/>
      <c r="T414" s="4"/>
      <c r="U414" s="4"/>
      <c r="V414" s="4"/>
      <c r="W414" s="4"/>
      <c r="X414" s="4"/>
      <c r="Y414" s="4"/>
      <c r="Z414" s="4"/>
      <c r="AA414" s="4"/>
    </row>
    <row r="415" spans="1:27">
      <c r="A415" s="6">
        <v>410</v>
      </c>
      <c r="B415" s="46" t="str">
        <f t="shared" si="36"/>
        <v/>
      </c>
      <c r="C415" s="21" t="str">
        <f t="shared" si="37"/>
        <v xml:space="preserve"> </v>
      </c>
      <c r="D415" s="21" t="str">
        <f t="shared" si="38"/>
        <v/>
      </c>
      <c r="E415" s="21" t="str">
        <f t="shared" si="39"/>
        <v xml:space="preserve"> </v>
      </c>
      <c r="F415" s="11"/>
      <c r="G415" s="11"/>
      <c r="H415" s="6"/>
      <c r="I415" s="6"/>
      <c r="J415" s="92" t="str">
        <f>IF(I415&gt;0,VLOOKUP(I415,ข้อมูลผู้ประกอบการ!$B$2:$K$1000,2,FALSE),IF(I415=0," "))</f>
        <v xml:space="preserve"> </v>
      </c>
      <c r="K415" s="6"/>
      <c r="L415" s="92" t="str">
        <f>IF(K415&gt;0,VLOOKUP(K415,ชนิดแสตมป์!$A$3:$D$1000,2,FALSE),IF(K415=0," "))</f>
        <v xml:space="preserve"> </v>
      </c>
      <c r="M415" s="6"/>
      <c r="N415" s="96" t="str">
        <f t="shared" si="40"/>
        <v xml:space="preserve"> </v>
      </c>
      <c r="O415" s="16"/>
      <c r="P415" s="99" t="str">
        <f t="shared" si="41"/>
        <v xml:space="preserve"> </v>
      </c>
      <c r="Q415" s="72">
        <v>0</v>
      </c>
      <c r="R415" s="72"/>
      <c r="S415" s="4"/>
      <c r="T415" s="4"/>
      <c r="U415" s="4"/>
      <c r="V415" s="4"/>
      <c r="W415" s="4"/>
      <c r="X415" s="4"/>
      <c r="Y415" s="4"/>
      <c r="Z415" s="4"/>
      <c r="AA415" s="4"/>
    </row>
    <row r="416" spans="1:27">
      <c r="A416" s="6">
        <v>411</v>
      </c>
      <c r="B416" s="46" t="str">
        <f t="shared" si="36"/>
        <v/>
      </c>
      <c r="C416" s="21" t="str">
        <f t="shared" si="37"/>
        <v xml:space="preserve"> </v>
      </c>
      <c r="D416" s="21" t="str">
        <f t="shared" si="38"/>
        <v/>
      </c>
      <c r="E416" s="21" t="str">
        <f t="shared" si="39"/>
        <v xml:space="preserve"> </v>
      </c>
      <c r="F416" s="11"/>
      <c r="G416" s="11"/>
      <c r="H416" s="6"/>
      <c r="I416" s="6"/>
      <c r="J416" s="92" t="str">
        <f>IF(I416&gt;0,VLOOKUP(I416,ข้อมูลผู้ประกอบการ!$B$2:$K$1000,2,FALSE),IF(I416=0," "))</f>
        <v xml:space="preserve"> </v>
      </c>
      <c r="K416" s="6"/>
      <c r="L416" s="92" t="str">
        <f>IF(K416&gt;0,VLOOKUP(K416,ชนิดแสตมป์!$A$3:$D$1000,2,FALSE),IF(K416=0," "))</f>
        <v xml:space="preserve"> </v>
      </c>
      <c r="M416" s="6"/>
      <c r="N416" s="96" t="str">
        <f t="shared" si="40"/>
        <v xml:space="preserve"> </v>
      </c>
      <c r="O416" s="16"/>
      <c r="P416" s="99" t="str">
        <f t="shared" si="41"/>
        <v xml:space="preserve"> </v>
      </c>
      <c r="Q416" s="72">
        <v>0</v>
      </c>
      <c r="R416" s="72"/>
      <c r="S416" s="4"/>
      <c r="T416" s="4"/>
      <c r="U416" s="4"/>
      <c r="V416" s="4"/>
      <c r="W416" s="4"/>
      <c r="X416" s="4"/>
      <c r="Y416" s="4"/>
      <c r="Z416" s="4"/>
      <c r="AA416" s="4"/>
    </row>
    <row r="417" spans="1:27">
      <c r="A417" s="6">
        <v>412</v>
      </c>
      <c r="B417" s="46" t="str">
        <f t="shared" si="36"/>
        <v/>
      </c>
      <c r="C417" s="21" t="str">
        <f t="shared" si="37"/>
        <v xml:space="preserve"> </v>
      </c>
      <c r="D417" s="21" t="str">
        <f t="shared" si="38"/>
        <v/>
      </c>
      <c r="E417" s="21" t="str">
        <f t="shared" si="39"/>
        <v xml:space="preserve"> </v>
      </c>
      <c r="F417" s="11"/>
      <c r="G417" s="11"/>
      <c r="H417" s="6"/>
      <c r="I417" s="6"/>
      <c r="J417" s="92" t="str">
        <f>IF(I417&gt;0,VLOOKUP(I417,ข้อมูลผู้ประกอบการ!$B$2:$K$1000,2,FALSE),IF(I417=0," "))</f>
        <v xml:space="preserve"> </v>
      </c>
      <c r="K417" s="6"/>
      <c r="L417" s="92" t="str">
        <f>IF(K417&gt;0,VLOOKUP(K417,ชนิดแสตมป์!$A$3:$D$1000,2,FALSE),IF(K417=0," "))</f>
        <v xml:space="preserve"> </v>
      </c>
      <c r="M417" s="6"/>
      <c r="N417" s="96" t="str">
        <f t="shared" si="40"/>
        <v xml:space="preserve"> </v>
      </c>
      <c r="O417" s="16"/>
      <c r="P417" s="99" t="str">
        <f t="shared" si="41"/>
        <v xml:space="preserve"> </v>
      </c>
      <c r="Q417" s="72">
        <v>0</v>
      </c>
      <c r="R417" s="72"/>
      <c r="S417" s="4"/>
      <c r="T417" s="4"/>
      <c r="U417" s="4"/>
      <c r="V417" s="4"/>
      <c r="W417" s="4"/>
      <c r="X417" s="4"/>
      <c r="Y417" s="4"/>
      <c r="Z417" s="4"/>
      <c r="AA417" s="4"/>
    </row>
    <row r="418" spans="1:27">
      <c r="A418" s="6">
        <v>413</v>
      </c>
      <c r="B418" s="46" t="str">
        <f t="shared" si="36"/>
        <v/>
      </c>
      <c r="C418" s="21" t="str">
        <f t="shared" si="37"/>
        <v xml:space="preserve"> </v>
      </c>
      <c r="D418" s="21" t="str">
        <f t="shared" si="38"/>
        <v/>
      </c>
      <c r="E418" s="21" t="str">
        <f t="shared" si="39"/>
        <v xml:space="preserve"> </v>
      </c>
      <c r="F418" s="11"/>
      <c r="G418" s="11"/>
      <c r="H418" s="6"/>
      <c r="I418" s="6"/>
      <c r="J418" s="92" t="str">
        <f>IF(I418&gt;0,VLOOKUP(I418,ข้อมูลผู้ประกอบการ!$B$2:$K$1000,2,FALSE),IF(I418=0," "))</f>
        <v xml:space="preserve"> </v>
      </c>
      <c r="K418" s="6"/>
      <c r="L418" s="92" t="str">
        <f>IF(K418&gt;0,VLOOKUP(K418,ชนิดแสตมป์!$A$3:$D$1000,2,FALSE),IF(K418=0," "))</f>
        <v xml:space="preserve"> </v>
      </c>
      <c r="M418" s="6"/>
      <c r="N418" s="96" t="str">
        <f t="shared" si="40"/>
        <v xml:space="preserve"> </v>
      </c>
      <c r="O418" s="16"/>
      <c r="P418" s="99" t="str">
        <f t="shared" si="41"/>
        <v xml:space="preserve"> </v>
      </c>
      <c r="Q418" s="72">
        <v>0</v>
      </c>
      <c r="R418" s="72"/>
      <c r="S418" s="4"/>
      <c r="T418" s="4"/>
      <c r="U418" s="4"/>
      <c r="V418" s="4"/>
      <c r="W418" s="4"/>
      <c r="X418" s="4"/>
      <c r="Y418" s="4"/>
      <c r="Z418" s="4"/>
      <c r="AA418" s="4"/>
    </row>
    <row r="419" spans="1:27">
      <c r="A419" s="6">
        <v>414</v>
      </c>
      <c r="B419" s="46" t="str">
        <f t="shared" si="36"/>
        <v/>
      </c>
      <c r="C419" s="21" t="str">
        <f t="shared" si="37"/>
        <v xml:space="preserve"> </v>
      </c>
      <c r="D419" s="21" t="str">
        <f t="shared" si="38"/>
        <v/>
      </c>
      <c r="E419" s="21" t="str">
        <f t="shared" si="39"/>
        <v xml:space="preserve"> </v>
      </c>
      <c r="F419" s="11"/>
      <c r="G419" s="11"/>
      <c r="H419" s="6"/>
      <c r="I419" s="6"/>
      <c r="J419" s="92" t="str">
        <f>IF(I419&gt;0,VLOOKUP(I419,ข้อมูลผู้ประกอบการ!$B$2:$K$1000,2,FALSE),IF(I419=0," "))</f>
        <v xml:space="preserve"> </v>
      </c>
      <c r="K419" s="6"/>
      <c r="L419" s="92" t="str">
        <f>IF(K419&gt;0,VLOOKUP(K419,ชนิดแสตมป์!$A$3:$D$1000,2,FALSE),IF(K419=0," "))</f>
        <v xml:space="preserve"> </v>
      </c>
      <c r="M419" s="6"/>
      <c r="N419" s="96" t="str">
        <f t="shared" si="40"/>
        <v xml:space="preserve"> </v>
      </c>
      <c r="O419" s="16"/>
      <c r="P419" s="99" t="str">
        <f t="shared" si="41"/>
        <v xml:space="preserve"> </v>
      </c>
      <c r="Q419" s="72">
        <v>0</v>
      </c>
      <c r="R419" s="72"/>
      <c r="S419" s="4"/>
      <c r="T419" s="4"/>
      <c r="U419" s="4"/>
      <c r="V419" s="4"/>
      <c r="W419" s="4"/>
      <c r="X419" s="4"/>
      <c r="Y419" s="4"/>
      <c r="Z419" s="4"/>
      <c r="AA419" s="4"/>
    </row>
    <row r="420" spans="1:27">
      <c r="A420" s="6">
        <v>415</v>
      </c>
      <c r="B420" s="46" t="str">
        <f t="shared" si="36"/>
        <v/>
      </c>
      <c r="C420" s="21" t="str">
        <f t="shared" si="37"/>
        <v xml:space="preserve"> </v>
      </c>
      <c r="D420" s="21" t="str">
        <f t="shared" si="38"/>
        <v/>
      </c>
      <c r="E420" s="21" t="str">
        <f t="shared" si="39"/>
        <v xml:space="preserve"> </v>
      </c>
      <c r="F420" s="11"/>
      <c r="G420" s="11"/>
      <c r="H420" s="6"/>
      <c r="I420" s="6"/>
      <c r="J420" s="92" t="str">
        <f>IF(I420&gt;0,VLOOKUP(I420,ข้อมูลผู้ประกอบการ!$B$2:$K$1000,2,FALSE),IF(I420=0," "))</f>
        <v xml:space="preserve"> </v>
      </c>
      <c r="K420" s="6"/>
      <c r="L420" s="92" t="str">
        <f>IF(K420&gt;0,VLOOKUP(K420,ชนิดแสตมป์!$A$3:$D$1000,2,FALSE),IF(K420=0," "))</f>
        <v xml:space="preserve"> </v>
      </c>
      <c r="M420" s="6"/>
      <c r="N420" s="96" t="str">
        <f t="shared" si="40"/>
        <v xml:space="preserve"> </v>
      </c>
      <c r="O420" s="16"/>
      <c r="P420" s="99" t="str">
        <f t="shared" si="41"/>
        <v xml:space="preserve"> </v>
      </c>
      <c r="Q420" s="72">
        <v>0</v>
      </c>
      <c r="R420" s="72"/>
      <c r="S420" s="4"/>
      <c r="T420" s="4"/>
      <c r="U420" s="4"/>
      <c r="V420" s="4"/>
      <c r="W420" s="4"/>
      <c r="X420" s="4"/>
      <c r="Y420" s="4"/>
      <c r="Z420" s="4"/>
      <c r="AA420" s="4"/>
    </row>
    <row r="421" spans="1:27">
      <c r="A421" s="6">
        <v>416</v>
      </c>
      <c r="B421" s="46" t="str">
        <f t="shared" si="36"/>
        <v/>
      </c>
      <c r="C421" s="21" t="str">
        <f t="shared" si="37"/>
        <v xml:space="preserve"> </v>
      </c>
      <c r="D421" s="21" t="str">
        <f t="shared" si="38"/>
        <v/>
      </c>
      <c r="E421" s="21" t="str">
        <f t="shared" si="39"/>
        <v xml:space="preserve"> </v>
      </c>
      <c r="F421" s="11"/>
      <c r="G421" s="11"/>
      <c r="H421" s="6"/>
      <c r="I421" s="6"/>
      <c r="J421" s="92" t="str">
        <f>IF(I421&gt;0,VLOOKUP(I421,ข้อมูลผู้ประกอบการ!$B$2:$K$1000,2,FALSE),IF(I421=0," "))</f>
        <v xml:space="preserve"> </v>
      </c>
      <c r="K421" s="6"/>
      <c r="L421" s="92" t="str">
        <f>IF(K421&gt;0,VLOOKUP(K421,ชนิดแสตมป์!$A$3:$D$1000,2,FALSE),IF(K421=0," "))</f>
        <v xml:space="preserve"> </v>
      </c>
      <c r="M421" s="6"/>
      <c r="N421" s="96" t="str">
        <f t="shared" si="40"/>
        <v xml:space="preserve"> </v>
      </c>
      <c r="O421" s="16"/>
      <c r="P421" s="99" t="str">
        <f t="shared" si="41"/>
        <v xml:space="preserve"> </v>
      </c>
      <c r="Q421" s="72">
        <v>0</v>
      </c>
      <c r="R421" s="72"/>
      <c r="S421" s="4"/>
      <c r="T421" s="4"/>
      <c r="U421" s="4"/>
      <c r="V421" s="4"/>
      <c r="W421" s="4"/>
      <c r="X421" s="4"/>
      <c r="Y421" s="4"/>
      <c r="Z421" s="4"/>
      <c r="AA421" s="4"/>
    </row>
    <row r="422" spans="1:27">
      <c r="A422" s="6">
        <v>417</v>
      </c>
      <c r="B422" s="46" t="str">
        <f t="shared" si="36"/>
        <v/>
      </c>
      <c r="C422" s="21" t="str">
        <f t="shared" si="37"/>
        <v xml:space="preserve"> </v>
      </c>
      <c r="D422" s="21" t="str">
        <f t="shared" si="38"/>
        <v/>
      </c>
      <c r="E422" s="21" t="str">
        <f t="shared" si="39"/>
        <v xml:space="preserve"> </v>
      </c>
      <c r="F422" s="11"/>
      <c r="G422" s="11"/>
      <c r="H422" s="6"/>
      <c r="I422" s="6"/>
      <c r="J422" s="92" t="str">
        <f>IF(I422&gt;0,VLOOKUP(I422,ข้อมูลผู้ประกอบการ!$B$2:$K$1000,2,FALSE),IF(I422=0," "))</f>
        <v xml:space="preserve"> </v>
      </c>
      <c r="K422" s="6"/>
      <c r="L422" s="92" t="str">
        <f>IF(K422&gt;0,VLOOKUP(K422,ชนิดแสตมป์!$A$3:$D$1000,2,FALSE),IF(K422=0," "))</f>
        <v xml:space="preserve"> </v>
      </c>
      <c r="M422" s="6"/>
      <c r="N422" s="96" t="str">
        <f t="shared" si="40"/>
        <v xml:space="preserve"> </v>
      </c>
      <c r="O422" s="16"/>
      <c r="P422" s="99" t="str">
        <f t="shared" si="41"/>
        <v xml:space="preserve"> </v>
      </c>
      <c r="Q422" s="72">
        <v>0</v>
      </c>
      <c r="R422" s="72"/>
      <c r="S422" s="4"/>
      <c r="T422" s="4"/>
      <c r="U422" s="4"/>
      <c r="V422" s="4"/>
      <c r="W422" s="4"/>
      <c r="X422" s="4"/>
      <c r="Y422" s="4"/>
      <c r="Z422" s="4"/>
      <c r="AA422" s="4"/>
    </row>
    <row r="423" spans="1:27">
      <c r="A423" s="6">
        <v>418</v>
      </c>
      <c r="B423" s="46" t="str">
        <f t="shared" si="36"/>
        <v/>
      </c>
      <c r="C423" s="21" t="str">
        <f t="shared" si="37"/>
        <v xml:space="preserve"> </v>
      </c>
      <c r="D423" s="21" t="str">
        <f t="shared" si="38"/>
        <v/>
      </c>
      <c r="E423" s="21" t="str">
        <f t="shared" si="39"/>
        <v xml:space="preserve"> </v>
      </c>
      <c r="F423" s="11"/>
      <c r="G423" s="11"/>
      <c r="H423" s="6"/>
      <c r="I423" s="6"/>
      <c r="J423" s="92" t="str">
        <f>IF(I423&gt;0,VLOOKUP(I423,ข้อมูลผู้ประกอบการ!$B$2:$K$1000,2,FALSE),IF(I423=0," "))</f>
        <v xml:space="preserve"> </v>
      </c>
      <c r="K423" s="6"/>
      <c r="L423" s="92" t="str">
        <f>IF(K423&gt;0,VLOOKUP(K423,ชนิดแสตมป์!$A$3:$D$1000,2,FALSE),IF(K423=0," "))</f>
        <v xml:space="preserve"> </v>
      </c>
      <c r="M423" s="6"/>
      <c r="N423" s="96" t="str">
        <f t="shared" si="40"/>
        <v xml:space="preserve"> </v>
      </c>
      <c r="O423" s="16"/>
      <c r="P423" s="99" t="str">
        <f t="shared" si="41"/>
        <v xml:space="preserve"> </v>
      </c>
      <c r="Q423" s="72">
        <v>0</v>
      </c>
      <c r="R423" s="72"/>
      <c r="S423" s="4"/>
      <c r="T423" s="4"/>
      <c r="U423" s="4"/>
      <c r="V423" s="4"/>
      <c r="W423" s="4"/>
      <c r="X423" s="4"/>
      <c r="Y423" s="4"/>
      <c r="Z423" s="4"/>
      <c r="AA423" s="4"/>
    </row>
    <row r="424" spans="1:27">
      <c r="A424" s="6">
        <v>419</v>
      </c>
      <c r="B424" s="46" t="str">
        <f t="shared" si="36"/>
        <v/>
      </c>
      <c r="C424" s="21" t="str">
        <f t="shared" si="37"/>
        <v xml:space="preserve"> </v>
      </c>
      <c r="D424" s="21" t="str">
        <f t="shared" si="38"/>
        <v/>
      </c>
      <c r="E424" s="21" t="str">
        <f t="shared" si="39"/>
        <v xml:space="preserve"> </v>
      </c>
      <c r="F424" s="11"/>
      <c r="G424" s="11"/>
      <c r="H424" s="6"/>
      <c r="I424" s="6"/>
      <c r="J424" s="92" t="str">
        <f>IF(I424&gt;0,VLOOKUP(I424,ข้อมูลผู้ประกอบการ!$B$2:$K$1000,2,FALSE),IF(I424=0," "))</f>
        <v xml:space="preserve"> </v>
      </c>
      <c r="K424" s="6"/>
      <c r="L424" s="92" t="str">
        <f>IF(K424&gt;0,VLOOKUP(K424,ชนิดแสตมป์!$A$3:$D$1000,2,FALSE),IF(K424=0," "))</f>
        <v xml:space="preserve"> </v>
      </c>
      <c r="M424" s="6"/>
      <c r="N424" s="96" t="str">
        <f t="shared" si="40"/>
        <v xml:space="preserve"> </v>
      </c>
      <c r="O424" s="16"/>
      <c r="P424" s="99" t="str">
        <f t="shared" si="41"/>
        <v xml:space="preserve"> </v>
      </c>
      <c r="Q424" s="72">
        <v>0</v>
      </c>
      <c r="R424" s="72"/>
      <c r="S424" s="4"/>
      <c r="T424" s="4"/>
      <c r="U424" s="4"/>
      <c r="V424" s="4"/>
      <c r="W424" s="4"/>
      <c r="X424" s="4"/>
      <c r="Y424" s="4"/>
      <c r="Z424" s="4"/>
      <c r="AA424" s="4"/>
    </row>
    <row r="425" spans="1:27">
      <c r="A425" s="6">
        <v>420</v>
      </c>
      <c r="B425" s="46" t="str">
        <f t="shared" si="36"/>
        <v/>
      </c>
      <c r="C425" s="21" t="str">
        <f t="shared" si="37"/>
        <v xml:space="preserve"> </v>
      </c>
      <c r="D425" s="21" t="str">
        <f t="shared" si="38"/>
        <v/>
      </c>
      <c r="E425" s="21" t="str">
        <f t="shared" si="39"/>
        <v xml:space="preserve"> </v>
      </c>
      <c r="F425" s="11"/>
      <c r="G425" s="11"/>
      <c r="H425" s="6"/>
      <c r="I425" s="6"/>
      <c r="J425" s="92" t="str">
        <f>IF(I425&gt;0,VLOOKUP(I425,ข้อมูลผู้ประกอบการ!$B$2:$K$1000,2,FALSE),IF(I425=0," "))</f>
        <v xml:space="preserve"> </v>
      </c>
      <c r="K425" s="6"/>
      <c r="L425" s="92" t="str">
        <f>IF(K425&gt;0,VLOOKUP(K425,ชนิดแสตมป์!$A$3:$D$1000,2,FALSE),IF(K425=0," "))</f>
        <v xml:space="preserve"> </v>
      </c>
      <c r="M425" s="6"/>
      <c r="N425" s="96" t="str">
        <f t="shared" si="40"/>
        <v xml:space="preserve"> </v>
      </c>
      <c r="O425" s="16"/>
      <c r="P425" s="99" t="str">
        <f t="shared" si="41"/>
        <v xml:space="preserve"> </v>
      </c>
      <c r="Q425" s="72">
        <v>0</v>
      </c>
      <c r="R425" s="72"/>
      <c r="S425" s="4"/>
      <c r="T425" s="4"/>
      <c r="U425" s="4"/>
      <c r="V425" s="4"/>
      <c r="W425" s="4"/>
      <c r="X425" s="4"/>
      <c r="Y425" s="4"/>
      <c r="Z425" s="4"/>
      <c r="AA425" s="4"/>
    </row>
    <row r="426" spans="1:27">
      <c r="A426" s="6">
        <v>421</v>
      </c>
      <c r="B426" s="46" t="str">
        <f t="shared" si="36"/>
        <v/>
      </c>
      <c r="C426" s="21" t="str">
        <f t="shared" si="37"/>
        <v xml:space="preserve"> </v>
      </c>
      <c r="D426" s="21" t="str">
        <f t="shared" si="38"/>
        <v/>
      </c>
      <c r="E426" s="21" t="str">
        <f t="shared" si="39"/>
        <v xml:space="preserve"> </v>
      </c>
      <c r="F426" s="11"/>
      <c r="G426" s="11"/>
      <c r="H426" s="6"/>
      <c r="I426" s="6"/>
      <c r="J426" s="92" t="str">
        <f>IF(I426&gt;0,VLOOKUP(I426,ข้อมูลผู้ประกอบการ!$B$2:$K$1000,2,FALSE),IF(I426=0," "))</f>
        <v xml:space="preserve"> </v>
      </c>
      <c r="K426" s="6"/>
      <c r="L426" s="92" t="str">
        <f>IF(K426&gt;0,VLOOKUP(K426,ชนิดแสตมป์!$A$3:$D$1000,2,FALSE),IF(K426=0," "))</f>
        <v xml:space="preserve"> </v>
      </c>
      <c r="M426" s="6"/>
      <c r="N426" s="96" t="str">
        <f t="shared" si="40"/>
        <v xml:space="preserve"> </v>
      </c>
      <c r="O426" s="16"/>
      <c r="P426" s="99" t="str">
        <f t="shared" si="41"/>
        <v xml:space="preserve"> </v>
      </c>
      <c r="Q426" s="72">
        <v>0</v>
      </c>
      <c r="R426" s="72"/>
      <c r="S426" s="4"/>
      <c r="T426" s="4"/>
      <c r="U426" s="4"/>
      <c r="V426" s="4"/>
      <c r="W426" s="4"/>
      <c r="X426" s="4"/>
      <c r="Y426" s="4"/>
      <c r="Z426" s="4"/>
      <c r="AA426" s="4"/>
    </row>
    <row r="427" spans="1:27">
      <c r="A427" s="6">
        <v>422</v>
      </c>
      <c r="B427" s="46" t="str">
        <f t="shared" si="36"/>
        <v/>
      </c>
      <c r="C427" s="21" t="str">
        <f t="shared" si="37"/>
        <v xml:space="preserve"> </v>
      </c>
      <c r="D427" s="21" t="str">
        <f t="shared" si="38"/>
        <v/>
      </c>
      <c r="E427" s="21" t="str">
        <f t="shared" si="39"/>
        <v xml:space="preserve"> </v>
      </c>
      <c r="F427" s="11"/>
      <c r="G427" s="11"/>
      <c r="H427" s="6"/>
      <c r="I427" s="6"/>
      <c r="J427" s="92" t="str">
        <f>IF(I427&gt;0,VLOOKUP(I427,ข้อมูลผู้ประกอบการ!$B$2:$K$1000,2,FALSE),IF(I427=0," "))</f>
        <v xml:space="preserve"> </v>
      </c>
      <c r="K427" s="6"/>
      <c r="L427" s="92" t="str">
        <f>IF(K427&gt;0,VLOOKUP(K427,ชนิดแสตมป์!$A$3:$D$1000,2,FALSE),IF(K427=0," "))</f>
        <v xml:space="preserve"> </v>
      </c>
      <c r="M427" s="6"/>
      <c r="N427" s="96" t="str">
        <f t="shared" si="40"/>
        <v xml:space="preserve"> </v>
      </c>
      <c r="O427" s="16"/>
      <c r="P427" s="99" t="str">
        <f t="shared" si="41"/>
        <v xml:space="preserve"> </v>
      </c>
      <c r="Q427" s="72">
        <v>0</v>
      </c>
      <c r="R427" s="72"/>
      <c r="S427" s="4"/>
      <c r="T427" s="4"/>
      <c r="U427" s="4"/>
      <c r="V427" s="4"/>
      <c r="W427" s="4"/>
      <c r="X427" s="4"/>
      <c r="Y427" s="4"/>
      <c r="Z427" s="4"/>
      <c r="AA427" s="4"/>
    </row>
    <row r="428" spans="1:27">
      <c r="A428" s="6">
        <v>423</v>
      </c>
      <c r="B428" s="46" t="str">
        <f t="shared" si="36"/>
        <v/>
      </c>
      <c r="C428" s="21" t="str">
        <f t="shared" si="37"/>
        <v xml:space="preserve"> </v>
      </c>
      <c r="D428" s="21" t="str">
        <f t="shared" si="38"/>
        <v/>
      </c>
      <c r="E428" s="21" t="str">
        <f t="shared" si="39"/>
        <v xml:space="preserve"> </v>
      </c>
      <c r="F428" s="11"/>
      <c r="G428" s="11"/>
      <c r="H428" s="6"/>
      <c r="I428" s="6"/>
      <c r="J428" s="92" t="str">
        <f>IF(I428&gt;0,VLOOKUP(I428,ข้อมูลผู้ประกอบการ!$B$2:$K$1000,2,FALSE),IF(I428=0," "))</f>
        <v xml:space="preserve"> </v>
      </c>
      <c r="K428" s="6"/>
      <c r="L428" s="92" t="str">
        <f>IF(K428&gt;0,VLOOKUP(K428,ชนิดแสตมป์!$A$3:$D$1000,2,FALSE),IF(K428=0," "))</f>
        <v xml:space="preserve"> </v>
      </c>
      <c r="M428" s="6"/>
      <c r="N428" s="96" t="str">
        <f t="shared" si="40"/>
        <v xml:space="preserve"> </v>
      </c>
      <c r="O428" s="16"/>
      <c r="P428" s="99" t="str">
        <f t="shared" si="41"/>
        <v xml:space="preserve"> </v>
      </c>
      <c r="Q428" s="72">
        <v>0</v>
      </c>
      <c r="R428" s="72"/>
      <c r="S428" s="4"/>
      <c r="T428" s="4"/>
      <c r="U428" s="4"/>
      <c r="V428" s="4"/>
      <c r="W428" s="4"/>
      <c r="X428" s="4"/>
      <c r="Y428" s="4"/>
      <c r="Z428" s="4"/>
      <c r="AA428" s="4"/>
    </row>
    <row r="429" spans="1:27">
      <c r="A429" s="6">
        <v>424</v>
      </c>
      <c r="B429" s="46" t="str">
        <f t="shared" si="36"/>
        <v/>
      </c>
      <c r="C429" s="21" t="str">
        <f t="shared" si="37"/>
        <v xml:space="preserve"> </v>
      </c>
      <c r="D429" s="21" t="str">
        <f t="shared" si="38"/>
        <v/>
      </c>
      <c r="E429" s="21" t="str">
        <f t="shared" si="39"/>
        <v xml:space="preserve"> </v>
      </c>
      <c r="F429" s="11"/>
      <c r="G429" s="11"/>
      <c r="H429" s="6"/>
      <c r="I429" s="6"/>
      <c r="J429" s="92" t="str">
        <f>IF(I429&gt;0,VLOOKUP(I429,ข้อมูลผู้ประกอบการ!$B$2:$K$1000,2,FALSE),IF(I429=0," "))</f>
        <v xml:space="preserve"> </v>
      </c>
      <c r="K429" s="6"/>
      <c r="L429" s="92" t="str">
        <f>IF(K429&gt;0,VLOOKUP(K429,ชนิดแสตมป์!$A$3:$D$1000,2,FALSE),IF(K429=0," "))</f>
        <v xml:space="preserve"> </v>
      </c>
      <c r="M429" s="6"/>
      <c r="N429" s="96" t="str">
        <f t="shared" si="40"/>
        <v xml:space="preserve"> </v>
      </c>
      <c r="O429" s="16"/>
      <c r="P429" s="99" t="str">
        <f t="shared" si="41"/>
        <v xml:space="preserve"> </v>
      </c>
      <c r="Q429" s="72">
        <v>0</v>
      </c>
      <c r="R429" s="72"/>
      <c r="S429" s="4"/>
      <c r="T429" s="4"/>
      <c r="U429" s="4"/>
      <c r="V429" s="4"/>
      <c r="W429" s="4"/>
      <c r="X429" s="4"/>
      <c r="Y429" s="4"/>
      <c r="Z429" s="4"/>
      <c r="AA429" s="4"/>
    </row>
    <row r="430" spans="1:27">
      <c r="A430" s="6">
        <v>425</v>
      </c>
      <c r="B430" s="46" t="str">
        <f t="shared" si="36"/>
        <v/>
      </c>
      <c r="C430" s="21" t="str">
        <f t="shared" si="37"/>
        <v xml:space="preserve"> </v>
      </c>
      <c r="D430" s="21" t="str">
        <f t="shared" si="38"/>
        <v/>
      </c>
      <c r="E430" s="21" t="str">
        <f t="shared" si="39"/>
        <v xml:space="preserve"> </v>
      </c>
      <c r="F430" s="11"/>
      <c r="G430" s="11"/>
      <c r="H430" s="6"/>
      <c r="I430" s="6"/>
      <c r="J430" s="92" t="str">
        <f>IF(I430&gt;0,VLOOKUP(I430,ข้อมูลผู้ประกอบการ!$B$2:$K$1000,2,FALSE),IF(I430=0," "))</f>
        <v xml:space="preserve"> </v>
      </c>
      <c r="K430" s="6"/>
      <c r="L430" s="92" t="str">
        <f>IF(K430&gt;0,VLOOKUP(K430,ชนิดแสตมป์!$A$3:$D$1000,2,FALSE),IF(K430=0," "))</f>
        <v xml:space="preserve"> </v>
      </c>
      <c r="M430" s="6"/>
      <c r="N430" s="96" t="str">
        <f t="shared" si="40"/>
        <v xml:space="preserve"> </v>
      </c>
      <c r="O430" s="16"/>
      <c r="P430" s="99" t="str">
        <f t="shared" si="41"/>
        <v xml:space="preserve"> </v>
      </c>
      <c r="Q430" s="72">
        <v>0</v>
      </c>
      <c r="R430" s="72"/>
      <c r="S430" s="4"/>
      <c r="T430" s="4"/>
      <c r="U430" s="4"/>
      <c r="V430" s="4"/>
      <c r="W430" s="4"/>
      <c r="X430" s="4"/>
      <c r="Y430" s="4"/>
      <c r="Z430" s="4"/>
      <c r="AA430" s="4"/>
    </row>
    <row r="431" spans="1:27">
      <c r="A431" s="6">
        <v>426</v>
      </c>
      <c r="B431" s="46" t="str">
        <f t="shared" si="36"/>
        <v/>
      </c>
      <c r="C431" s="21" t="str">
        <f t="shared" si="37"/>
        <v xml:space="preserve"> </v>
      </c>
      <c r="D431" s="21" t="str">
        <f t="shared" si="38"/>
        <v/>
      </c>
      <c r="E431" s="21" t="str">
        <f t="shared" si="39"/>
        <v xml:space="preserve"> </v>
      </c>
      <c r="F431" s="11"/>
      <c r="G431" s="11"/>
      <c r="H431" s="6"/>
      <c r="I431" s="6"/>
      <c r="J431" s="92" t="str">
        <f>IF(I431&gt;0,VLOOKUP(I431,ข้อมูลผู้ประกอบการ!$B$2:$K$1000,2,FALSE),IF(I431=0," "))</f>
        <v xml:space="preserve"> </v>
      </c>
      <c r="K431" s="6"/>
      <c r="L431" s="92" t="str">
        <f>IF(K431&gt;0,VLOOKUP(K431,ชนิดแสตมป์!$A$3:$D$1000,2,FALSE),IF(K431=0," "))</f>
        <v xml:space="preserve"> </v>
      </c>
      <c r="M431" s="6"/>
      <c r="N431" s="96" t="str">
        <f t="shared" si="40"/>
        <v xml:space="preserve"> </v>
      </c>
      <c r="O431" s="16"/>
      <c r="P431" s="99" t="str">
        <f t="shared" si="41"/>
        <v xml:space="preserve"> </v>
      </c>
      <c r="Q431" s="72">
        <v>0</v>
      </c>
      <c r="R431" s="72"/>
      <c r="S431" s="4"/>
      <c r="T431" s="4"/>
      <c r="U431" s="4"/>
      <c r="V431" s="4"/>
      <c r="W431" s="4"/>
      <c r="X431" s="4"/>
      <c r="Y431" s="4"/>
      <c r="Z431" s="4"/>
      <c r="AA431" s="4"/>
    </row>
    <row r="432" spans="1:27">
      <c r="A432" s="6">
        <v>427</v>
      </c>
      <c r="B432" s="46" t="str">
        <f t="shared" si="36"/>
        <v/>
      </c>
      <c r="C432" s="21" t="str">
        <f t="shared" si="37"/>
        <v xml:space="preserve"> </v>
      </c>
      <c r="D432" s="21" t="str">
        <f t="shared" si="38"/>
        <v/>
      </c>
      <c r="E432" s="21" t="str">
        <f t="shared" si="39"/>
        <v xml:space="preserve"> </v>
      </c>
      <c r="F432" s="11"/>
      <c r="G432" s="11"/>
      <c r="H432" s="6"/>
      <c r="I432" s="6"/>
      <c r="J432" s="92" t="str">
        <f>IF(I432&gt;0,VLOOKUP(I432,ข้อมูลผู้ประกอบการ!$B$2:$K$1000,2,FALSE),IF(I432=0," "))</f>
        <v xml:space="preserve"> </v>
      </c>
      <c r="K432" s="6"/>
      <c r="L432" s="92" t="str">
        <f>IF(K432&gt;0,VLOOKUP(K432,ชนิดแสตมป์!$A$3:$D$1000,2,FALSE),IF(K432=0," "))</f>
        <v xml:space="preserve"> </v>
      </c>
      <c r="M432" s="6"/>
      <c r="N432" s="96" t="str">
        <f t="shared" si="40"/>
        <v xml:space="preserve"> </v>
      </c>
      <c r="O432" s="16"/>
      <c r="P432" s="99" t="str">
        <f t="shared" si="41"/>
        <v xml:space="preserve"> </v>
      </c>
      <c r="Q432" s="72">
        <v>0</v>
      </c>
      <c r="R432" s="72"/>
      <c r="S432" s="4"/>
      <c r="T432" s="4"/>
      <c r="U432" s="4"/>
      <c r="V432" s="4"/>
      <c r="W432" s="4"/>
      <c r="X432" s="4"/>
      <c r="Y432" s="4"/>
      <c r="Z432" s="4"/>
      <c r="AA432" s="4"/>
    </row>
    <row r="433" spans="1:27">
      <c r="A433" s="6">
        <v>428</v>
      </c>
      <c r="B433" s="46" t="str">
        <f t="shared" si="36"/>
        <v/>
      </c>
      <c r="C433" s="21" t="str">
        <f t="shared" si="37"/>
        <v xml:space="preserve"> </v>
      </c>
      <c r="D433" s="21" t="str">
        <f t="shared" si="38"/>
        <v/>
      </c>
      <c r="E433" s="21" t="str">
        <f t="shared" si="39"/>
        <v xml:space="preserve"> </v>
      </c>
      <c r="F433" s="11"/>
      <c r="G433" s="11"/>
      <c r="H433" s="6"/>
      <c r="I433" s="6"/>
      <c r="J433" s="92" t="str">
        <f>IF(I433&gt;0,VLOOKUP(I433,ข้อมูลผู้ประกอบการ!$B$2:$K$1000,2,FALSE),IF(I433=0," "))</f>
        <v xml:space="preserve"> </v>
      </c>
      <c r="K433" s="6"/>
      <c r="L433" s="92" t="str">
        <f>IF(K433&gt;0,VLOOKUP(K433,ชนิดแสตมป์!$A$3:$D$1000,2,FALSE),IF(K433=0," "))</f>
        <v xml:space="preserve"> </v>
      </c>
      <c r="M433" s="6"/>
      <c r="N433" s="96" t="str">
        <f t="shared" si="40"/>
        <v xml:space="preserve"> </v>
      </c>
      <c r="O433" s="16"/>
      <c r="P433" s="99" t="str">
        <f t="shared" si="41"/>
        <v xml:space="preserve"> </v>
      </c>
      <c r="Q433" s="72">
        <v>0</v>
      </c>
      <c r="R433" s="72"/>
      <c r="S433" s="4"/>
      <c r="T433" s="4"/>
      <c r="U433" s="4"/>
      <c r="V433" s="4"/>
      <c r="W433" s="4"/>
      <c r="X433" s="4"/>
      <c r="Y433" s="4"/>
      <c r="Z433" s="4"/>
      <c r="AA433" s="4"/>
    </row>
    <row r="434" spans="1:27">
      <c r="A434" s="6">
        <v>429</v>
      </c>
      <c r="B434" s="46" t="str">
        <f t="shared" si="36"/>
        <v/>
      </c>
      <c r="C434" s="21" t="str">
        <f t="shared" si="37"/>
        <v xml:space="preserve"> </v>
      </c>
      <c r="D434" s="21" t="str">
        <f t="shared" si="38"/>
        <v/>
      </c>
      <c r="E434" s="21" t="str">
        <f t="shared" si="39"/>
        <v xml:space="preserve"> </v>
      </c>
      <c r="F434" s="11"/>
      <c r="G434" s="11"/>
      <c r="H434" s="6"/>
      <c r="I434" s="6"/>
      <c r="J434" s="92" t="str">
        <f>IF(I434&gt;0,VLOOKUP(I434,ข้อมูลผู้ประกอบการ!$B$2:$K$1000,2,FALSE),IF(I434=0," "))</f>
        <v xml:space="preserve"> </v>
      </c>
      <c r="K434" s="6"/>
      <c r="L434" s="92" t="str">
        <f>IF(K434&gt;0,VLOOKUP(K434,ชนิดแสตมป์!$A$3:$D$1000,2,FALSE),IF(K434=0," "))</f>
        <v xml:space="preserve"> </v>
      </c>
      <c r="M434" s="6"/>
      <c r="N434" s="96" t="str">
        <f t="shared" si="40"/>
        <v xml:space="preserve"> </v>
      </c>
      <c r="O434" s="16"/>
      <c r="P434" s="99" t="str">
        <f t="shared" si="41"/>
        <v xml:space="preserve"> </v>
      </c>
      <c r="Q434" s="72">
        <v>0</v>
      </c>
      <c r="R434" s="72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21" hidden="1" customHeight="1">
      <c r="A435" s="6">
        <v>430</v>
      </c>
      <c r="B435" s="46" t="str">
        <f t="shared" si="36"/>
        <v/>
      </c>
      <c r="C435" s="21" t="str">
        <f t="shared" si="37"/>
        <v xml:space="preserve"> </v>
      </c>
      <c r="D435" s="21" t="str">
        <f t="shared" si="38"/>
        <v/>
      </c>
      <c r="E435" s="21" t="str">
        <f t="shared" si="39"/>
        <v xml:space="preserve"> </v>
      </c>
      <c r="F435" s="11"/>
      <c r="G435" s="11"/>
      <c r="H435" s="6"/>
      <c r="I435" s="6"/>
      <c r="J435" s="92" t="str">
        <f>IF(I435&gt;0,VLOOKUP(I435,ข้อมูลผู้ประกอบการ!$B$2:$K$1000,2,FALSE),IF(I435=0," "))</f>
        <v xml:space="preserve"> </v>
      </c>
      <c r="K435" s="6"/>
      <c r="L435" s="92" t="str">
        <f>IF(K435&gt;0,VLOOKUP(K435,ชนิดแสตมป์!$A$3:$D$1000,2,FALSE),IF(K435=0," "))</f>
        <v xml:space="preserve"> </v>
      </c>
      <c r="M435" s="6"/>
      <c r="N435" s="96" t="str">
        <f t="shared" si="40"/>
        <v xml:space="preserve"> </v>
      </c>
      <c r="O435" s="16"/>
      <c r="P435" s="99" t="str">
        <f t="shared" si="41"/>
        <v xml:space="preserve"> </v>
      </c>
      <c r="Q435" s="72">
        <v>0</v>
      </c>
      <c r="R435" s="72"/>
      <c r="S435" s="4"/>
      <c r="T435" s="4"/>
      <c r="U435" s="4"/>
      <c r="V435" s="4"/>
      <c r="W435" s="4"/>
      <c r="X435" s="4"/>
      <c r="Y435" s="4"/>
      <c r="Z435" s="4"/>
      <c r="AA435" s="4"/>
    </row>
    <row r="436" spans="1:27">
      <c r="A436" s="6">
        <v>431</v>
      </c>
      <c r="B436" s="46" t="str">
        <f t="shared" si="36"/>
        <v/>
      </c>
      <c r="C436" s="21" t="str">
        <f t="shared" si="37"/>
        <v xml:space="preserve"> </v>
      </c>
      <c r="D436" s="21" t="str">
        <f t="shared" si="38"/>
        <v/>
      </c>
      <c r="E436" s="21" t="str">
        <f t="shared" si="39"/>
        <v xml:space="preserve"> </v>
      </c>
      <c r="F436" s="11"/>
      <c r="G436" s="11"/>
      <c r="H436" s="6"/>
      <c r="I436" s="6"/>
      <c r="J436" s="92" t="str">
        <f>IF(I436&gt;0,VLOOKUP(I436,ข้อมูลผู้ประกอบการ!$B$2:$K$1000,2,FALSE),IF(I436=0," "))</f>
        <v xml:space="preserve"> </v>
      </c>
      <c r="K436" s="6"/>
      <c r="L436" s="92" t="str">
        <f>IF(K436&gt;0,VLOOKUP(K436,ชนิดแสตมป์!$A$3:$D$1000,2,FALSE),IF(K436=0," "))</f>
        <v xml:space="preserve"> </v>
      </c>
      <c r="M436" s="6"/>
      <c r="N436" s="96" t="str">
        <f t="shared" si="40"/>
        <v xml:space="preserve"> </v>
      </c>
      <c r="O436" s="16"/>
      <c r="P436" s="99" t="str">
        <f t="shared" si="41"/>
        <v xml:space="preserve"> </v>
      </c>
      <c r="Q436" s="72">
        <v>0</v>
      </c>
      <c r="R436" s="72"/>
      <c r="S436" s="4"/>
      <c r="T436" s="4"/>
      <c r="U436" s="4"/>
      <c r="V436" s="4"/>
      <c r="W436" s="4"/>
      <c r="X436" s="4"/>
      <c r="Y436" s="4"/>
      <c r="Z436" s="4"/>
      <c r="AA436" s="4"/>
    </row>
    <row r="437" spans="1:27">
      <c r="A437" s="6">
        <v>432</v>
      </c>
      <c r="B437" s="46" t="str">
        <f t="shared" si="36"/>
        <v/>
      </c>
      <c r="C437" s="21" t="str">
        <f t="shared" si="37"/>
        <v xml:space="preserve"> </v>
      </c>
      <c r="D437" s="21" t="str">
        <f t="shared" si="38"/>
        <v/>
      </c>
      <c r="E437" s="21" t="str">
        <f t="shared" si="39"/>
        <v xml:space="preserve"> </v>
      </c>
      <c r="F437" s="11"/>
      <c r="G437" s="11"/>
      <c r="H437" s="6"/>
      <c r="I437" s="6"/>
      <c r="J437" s="92" t="str">
        <f>IF(I437&gt;0,VLOOKUP(I437,ข้อมูลผู้ประกอบการ!$B$2:$K$1000,2,FALSE),IF(I437=0," "))</f>
        <v xml:space="preserve"> </v>
      </c>
      <c r="K437" s="6"/>
      <c r="L437" s="92" t="str">
        <f>IF(K437&gt;0,VLOOKUP(K437,ชนิดแสตมป์!$A$3:$D$1000,2,FALSE),IF(K437=0," "))</f>
        <v xml:space="preserve"> </v>
      </c>
      <c r="M437" s="6"/>
      <c r="N437" s="96" t="str">
        <f t="shared" si="40"/>
        <v xml:space="preserve"> </v>
      </c>
      <c r="O437" s="16"/>
      <c r="P437" s="99" t="str">
        <f t="shared" si="41"/>
        <v xml:space="preserve"> </v>
      </c>
      <c r="Q437" s="72">
        <v>0</v>
      </c>
      <c r="R437" s="72"/>
      <c r="S437" s="4"/>
      <c r="T437" s="4"/>
      <c r="U437" s="4"/>
      <c r="V437" s="4"/>
      <c r="W437" s="4"/>
      <c r="X437" s="4"/>
      <c r="Y437" s="4"/>
      <c r="Z437" s="4"/>
      <c r="AA437" s="4"/>
    </row>
    <row r="438" spans="1:27">
      <c r="A438" s="6">
        <v>433</v>
      </c>
      <c r="B438" s="46" t="str">
        <f t="shared" si="36"/>
        <v/>
      </c>
      <c r="C438" s="21" t="str">
        <f t="shared" si="37"/>
        <v xml:space="preserve"> </v>
      </c>
      <c r="D438" s="21" t="str">
        <f t="shared" si="38"/>
        <v/>
      </c>
      <c r="E438" s="21" t="str">
        <f t="shared" si="39"/>
        <v xml:space="preserve"> </v>
      </c>
      <c r="F438" s="11"/>
      <c r="G438" s="11"/>
      <c r="H438" s="6"/>
      <c r="I438" s="6"/>
      <c r="J438" s="92" t="str">
        <f>IF(I438&gt;0,VLOOKUP(I438,ข้อมูลผู้ประกอบการ!$B$2:$K$1000,2,FALSE),IF(I438=0," "))</f>
        <v xml:space="preserve"> </v>
      </c>
      <c r="K438" s="6"/>
      <c r="L438" s="92" t="str">
        <f>IF(K438&gt;0,VLOOKUP(K438,ชนิดแสตมป์!$A$3:$D$1000,2,FALSE),IF(K438=0," "))</f>
        <v xml:space="preserve"> </v>
      </c>
      <c r="M438" s="6"/>
      <c r="N438" s="96" t="str">
        <f t="shared" si="40"/>
        <v xml:space="preserve"> </v>
      </c>
      <c r="O438" s="16"/>
      <c r="P438" s="99" t="str">
        <f t="shared" si="41"/>
        <v xml:space="preserve"> </v>
      </c>
      <c r="Q438" s="72">
        <v>0</v>
      </c>
      <c r="R438" s="72"/>
      <c r="S438" s="4"/>
      <c r="T438" s="4"/>
      <c r="U438" s="4"/>
      <c r="V438" s="4"/>
      <c r="W438" s="4"/>
      <c r="X438" s="4"/>
      <c r="Y438" s="4"/>
      <c r="Z438" s="4"/>
      <c r="AA438" s="4"/>
    </row>
    <row r="439" spans="1:27">
      <c r="A439" s="6">
        <v>434</v>
      </c>
      <c r="B439" s="46" t="str">
        <f t="shared" si="36"/>
        <v/>
      </c>
      <c r="C439" s="21" t="str">
        <f t="shared" si="37"/>
        <v xml:space="preserve"> </v>
      </c>
      <c r="D439" s="21" t="str">
        <f t="shared" si="38"/>
        <v/>
      </c>
      <c r="E439" s="21" t="str">
        <f t="shared" si="39"/>
        <v xml:space="preserve"> </v>
      </c>
      <c r="F439" s="11"/>
      <c r="G439" s="11"/>
      <c r="H439" s="6"/>
      <c r="I439" s="6"/>
      <c r="J439" s="92" t="str">
        <f>IF(I439&gt;0,VLOOKUP(I439,ข้อมูลผู้ประกอบการ!$B$2:$K$1000,2,FALSE),IF(I439=0," "))</f>
        <v xml:space="preserve"> </v>
      </c>
      <c r="K439" s="6"/>
      <c r="L439" s="92" t="str">
        <f>IF(K439&gt;0,VLOOKUP(K439,ชนิดแสตมป์!$A$3:$D$1000,2,FALSE),IF(K439=0," "))</f>
        <v xml:space="preserve"> </v>
      </c>
      <c r="M439" s="6"/>
      <c r="N439" s="96" t="str">
        <f t="shared" si="40"/>
        <v xml:space="preserve"> </v>
      </c>
      <c r="O439" s="16"/>
      <c r="P439" s="99" t="str">
        <f t="shared" si="41"/>
        <v xml:space="preserve"> </v>
      </c>
      <c r="Q439" s="72">
        <v>0</v>
      </c>
      <c r="R439" s="72"/>
      <c r="S439" s="4"/>
      <c r="T439" s="4"/>
      <c r="U439" s="4"/>
      <c r="V439" s="4"/>
      <c r="W439" s="4"/>
      <c r="X439" s="4"/>
      <c r="Y439" s="4"/>
      <c r="Z439" s="4"/>
      <c r="AA439" s="4"/>
    </row>
    <row r="440" spans="1:27">
      <c r="A440" s="6">
        <v>435</v>
      </c>
      <c r="B440" s="46" t="str">
        <f t="shared" si="36"/>
        <v/>
      </c>
      <c r="C440" s="21" t="str">
        <f t="shared" si="37"/>
        <v xml:space="preserve"> </v>
      </c>
      <c r="D440" s="21" t="str">
        <f t="shared" si="38"/>
        <v/>
      </c>
      <c r="E440" s="21" t="str">
        <f t="shared" si="39"/>
        <v xml:space="preserve"> </v>
      </c>
      <c r="F440" s="11"/>
      <c r="G440" s="11"/>
      <c r="H440" s="6"/>
      <c r="I440" s="6"/>
      <c r="J440" s="92" t="str">
        <f>IF(I440&gt;0,VLOOKUP(I440,ข้อมูลผู้ประกอบการ!$B$2:$K$1000,2,FALSE),IF(I440=0," "))</f>
        <v xml:space="preserve"> </v>
      </c>
      <c r="K440" s="6"/>
      <c r="L440" s="92" t="str">
        <f>IF(K440&gt;0,VLOOKUP(K440,ชนิดแสตมป์!$A$3:$D$1000,2,FALSE),IF(K440=0," "))</f>
        <v xml:space="preserve"> </v>
      </c>
      <c r="M440" s="6"/>
      <c r="N440" s="96" t="str">
        <f t="shared" si="40"/>
        <v xml:space="preserve"> </v>
      </c>
      <c r="O440" s="16"/>
      <c r="P440" s="99" t="str">
        <f t="shared" si="41"/>
        <v xml:space="preserve"> </v>
      </c>
      <c r="Q440" s="72">
        <v>0</v>
      </c>
      <c r="R440" s="72"/>
      <c r="S440" s="4"/>
      <c r="T440" s="4"/>
      <c r="U440" s="4"/>
      <c r="V440" s="4"/>
      <c r="W440" s="4"/>
      <c r="X440" s="4"/>
      <c r="Y440" s="4"/>
      <c r="Z440" s="4"/>
      <c r="AA440" s="4"/>
    </row>
    <row r="441" spans="1:27">
      <c r="A441" s="6">
        <v>436</v>
      </c>
      <c r="B441" s="46" t="str">
        <f t="shared" si="36"/>
        <v/>
      </c>
      <c r="C441" s="21" t="str">
        <f t="shared" si="37"/>
        <v xml:space="preserve"> </v>
      </c>
      <c r="D441" s="21" t="str">
        <f t="shared" si="38"/>
        <v/>
      </c>
      <c r="E441" s="21" t="str">
        <f t="shared" si="39"/>
        <v xml:space="preserve"> </v>
      </c>
      <c r="F441" s="11"/>
      <c r="G441" s="11"/>
      <c r="H441" s="6"/>
      <c r="I441" s="6"/>
      <c r="J441" s="92" t="str">
        <f>IF(I441&gt;0,VLOOKUP(I441,ข้อมูลผู้ประกอบการ!$B$2:$K$1000,2,FALSE),IF(I441=0," "))</f>
        <v xml:space="preserve"> </v>
      </c>
      <c r="K441" s="6"/>
      <c r="L441" s="92" t="str">
        <f>IF(K441&gt;0,VLOOKUP(K441,ชนิดแสตมป์!$A$3:$D$1000,2,FALSE),IF(K441=0," "))</f>
        <v xml:space="preserve"> </v>
      </c>
      <c r="M441" s="6"/>
      <c r="N441" s="96" t="str">
        <f t="shared" si="40"/>
        <v xml:space="preserve"> </v>
      </c>
      <c r="O441" s="16"/>
      <c r="P441" s="99" t="str">
        <f t="shared" si="41"/>
        <v xml:space="preserve"> </v>
      </c>
      <c r="Q441" s="72">
        <v>0</v>
      </c>
      <c r="R441" s="72"/>
      <c r="S441" s="4"/>
      <c r="T441" s="4"/>
      <c r="U441" s="4"/>
      <c r="V441" s="4"/>
      <c r="W441" s="4"/>
      <c r="X441" s="4"/>
      <c r="Y441" s="4"/>
      <c r="Z441" s="4"/>
      <c r="AA441" s="4"/>
    </row>
    <row r="442" spans="1:27">
      <c r="A442" s="6">
        <v>437</v>
      </c>
      <c r="B442" s="46" t="str">
        <f t="shared" si="36"/>
        <v/>
      </c>
      <c r="C442" s="21" t="str">
        <f t="shared" si="37"/>
        <v xml:space="preserve"> </v>
      </c>
      <c r="D442" s="21" t="str">
        <f t="shared" si="38"/>
        <v/>
      </c>
      <c r="E442" s="21" t="str">
        <f t="shared" si="39"/>
        <v xml:space="preserve"> </v>
      </c>
      <c r="F442" s="11"/>
      <c r="G442" s="11"/>
      <c r="H442" s="6"/>
      <c r="I442" s="6"/>
      <c r="J442" s="92" t="str">
        <f>IF(I442&gt;0,VLOOKUP(I442,ข้อมูลผู้ประกอบการ!$B$2:$K$1000,2,FALSE),IF(I442=0," "))</f>
        <v xml:space="preserve"> </v>
      </c>
      <c r="K442" s="6"/>
      <c r="L442" s="92" t="str">
        <f>IF(K442&gt;0,VLOOKUP(K442,ชนิดแสตมป์!$A$3:$D$1000,2,FALSE),IF(K442=0," "))</f>
        <v xml:space="preserve"> </v>
      </c>
      <c r="M442" s="6"/>
      <c r="N442" s="96" t="str">
        <f t="shared" si="40"/>
        <v xml:space="preserve"> </v>
      </c>
      <c r="O442" s="16"/>
      <c r="P442" s="99" t="str">
        <f t="shared" si="41"/>
        <v xml:space="preserve"> </v>
      </c>
      <c r="Q442" s="72">
        <v>0</v>
      </c>
      <c r="R442" s="72"/>
      <c r="S442" s="4"/>
      <c r="T442" s="4"/>
      <c r="U442" s="4"/>
      <c r="V442" s="4"/>
      <c r="W442" s="4"/>
      <c r="X442" s="4"/>
      <c r="Y442" s="4"/>
      <c r="Z442" s="4"/>
      <c r="AA442" s="4"/>
    </row>
    <row r="443" spans="1:27">
      <c r="A443" s="6">
        <v>438</v>
      </c>
      <c r="B443" s="46" t="str">
        <f t="shared" si="36"/>
        <v/>
      </c>
      <c r="C443" s="21" t="str">
        <f t="shared" si="37"/>
        <v xml:space="preserve"> </v>
      </c>
      <c r="D443" s="21" t="str">
        <f t="shared" si="38"/>
        <v/>
      </c>
      <c r="E443" s="21" t="str">
        <f t="shared" si="39"/>
        <v xml:space="preserve"> </v>
      </c>
      <c r="F443" s="11"/>
      <c r="G443" s="11"/>
      <c r="H443" s="6"/>
      <c r="I443" s="6"/>
      <c r="J443" s="92" t="str">
        <f>IF(I443&gt;0,VLOOKUP(I443,ข้อมูลผู้ประกอบการ!$B$2:$K$1000,2,FALSE),IF(I443=0," "))</f>
        <v xml:space="preserve"> </v>
      </c>
      <c r="K443" s="6"/>
      <c r="L443" s="92" t="str">
        <f>IF(K443&gt;0,VLOOKUP(K443,ชนิดแสตมป์!$A$3:$D$1000,2,FALSE),IF(K443=0," "))</f>
        <v xml:space="preserve"> </v>
      </c>
      <c r="M443" s="6"/>
      <c r="N443" s="96" t="str">
        <f t="shared" si="40"/>
        <v xml:space="preserve"> </v>
      </c>
      <c r="O443" s="16"/>
      <c r="P443" s="99" t="str">
        <f t="shared" si="41"/>
        <v xml:space="preserve"> </v>
      </c>
      <c r="Q443" s="72">
        <v>0</v>
      </c>
      <c r="R443" s="72"/>
      <c r="S443" s="4"/>
      <c r="T443" s="4"/>
      <c r="U443" s="4"/>
      <c r="V443" s="4"/>
      <c r="W443" s="4"/>
      <c r="X443" s="4"/>
      <c r="Y443" s="4"/>
      <c r="Z443" s="4"/>
      <c r="AA443" s="4"/>
    </row>
    <row r="444" spans="1:27">
      <c r="A444" s="6">
        <v>439</v>
      </c>
      <c r="B444" s="46" t="str">
        <f t="shared" si="36"/>
        <v/>
      </c>
      <c r="C444" s="21" t="str">
        <f t="shared" si="37"/>
        <v xml:space="preserve"> </v>
      </c>
      <c r="D444" s="21" t="str">
        <f t="shared" si="38"/>
        <v/>
      </c>
      <c r="E444" s="21" t="str">
        <f t="shared" si="39"/>
        <v xml:space="preserve"> </v>
      </c>
      <c r="F444" s="11"/>
      <c r="G444" s="11"/>
      <c r="H444" s="6"/>
      <c r="I444" s="6"/>
      <c r="J444" s="92" t="str">
        <f>IF(I444&gt;0,VLOOKUP(I444,ข้อมูลผู้ประกอบการ!$B$2:$K$1000,2,FALSE),IF(I444=0," "))</f>
        <v xml:space="preserve"> </v>
      </c>
      <c r="K444" s="6"/>
      <c r="L444" s="92" t="str">
        <f>IF(K444&gt;0,VLOOKUP(K444,ชนิดแสตมป์!$A$3:$D$1000,2,FALSE),IF(K444=0," "))</f>
        <v xml:space="preserve"> </v>
      </c>
      <c r="M444" s="6"/>
      <c r="N444" s="96" t="str">
        <f t="shared" si="40"/>
        <v xml:space="preserve"> </v>
      </c>
      <c r="O444" s="16"/>
      <c r="P444" s="99" t="str">
        <f t="shared" si="41"/>
        <v xml:space="preserve"> </v>
      </c>
      <c r="Q444" s="72">
        <v>0</v>
      </c>
      <c r="R444" s="72"/>
      <c r="S444" s="4"/>
      <c r="T444" s="4"/>
      <c r="U444" s="4"/>
      <c r="V444" s="4"/>
      <c r="W444" s="4"/>
      <c r="X444" s="4"/>
      <c r="Y444" s="4"/>
      <c r="Z444" s="4"/>
      <c r="AA444" s="4"/>
    </row>
    <row r="445" spans="1:27">
      <c r="A445" s="6">
        <v>440</v>
      </c>
      <c r="B445" s="46" t="str">
        <f t="shared" si="36"/>
        <v/>
      </c>
      <c r="C445" s="21" t="str">
        <f t="shared" si="37"/>
        <v xml:space="preserve"> </v>
      </c>
      <c r="D445" s="21" t="str">
        <f t="shared" si="38"/>
        <v/>
      </c>
      <c r="E445" s="21" t="str">
        <f t="shared" si="39"/>
        <v xml:space="preserve"> </v>
      </c>
      <c r="F445" s="11"/>
      <c r="G445" s="11"/>
      <c r="H445" s="6"/>
      <c r="I445" s="6"/>
      <c r="J445" s="92" t="str">
        <f>IF(I445&gt;0,VLOOKUP(I445,ข้อมูลผู้ประกอบการ!$B$2:$K$1000,2,FALSE),IF(I445=0," "))</f>
        <v xml:space="preserve"> </v>
      </c>
      <c r="K445" s="6"/>
      <c r="L445" s="92" t="str">
        <f>IF(K445&gt;0,VLOOKUP(K445,ชนิดแสตมป์!$A$3:$D$1000,2,FALSE),IF(K445=0," "))</f>
        <v xml:space="preserve"> </v>
      </c>
      <c r="M445" s="6"/>
      <c r="N445" s="96" t="str">
        <f t="shared" si="40"/>
        <v xml:space="preserve"> </v>
      </c>
      <c r="O445" s="16"/>
      <c r="P445" s="99" t="str">
        <f t="shared" si="41"/>
        <v xml:space="preserve"> </v>
      </c>
      <c r="Q445" s="72">
        <v>0</v>
      </c>
      <c r="R445" s="72"/>
      <c r="S445" s="4"/>
      <c r="T445" s="4"/>
      <c r="U445" s="4"/>
      <c r="V445" s="4"/>
      <c r="W445" s="4"/>
      <c r="X445" s="4"/>
      <c r="Y445" s="4"/>
      <c r="Z445" s="4"/>
      <c r="AA445" s="4"/>
    </row>
    <row r="446" spans="1:27">
      <c r="A446" s="6">
        <v>441</v>
      </c>
      <c r="B446" s="46" t="str">
        <f t="shared" si="36"/>
        <v/>
      </c>
      <c r="C446" s="21" t="str">
        <f t="shared" si="37"/>
        <v xml:space="preserve"> </v>
      </c>
      <c r="D446" s="21" t="str">
        <f t="shared" si="38"/>
        <v/>
      </c>
      <c r="E446" s="21" t="str">
        <f t="shared" si="39"/>
        <v xml:space="preserve"> </v>
      </c>
      <c r="F446" s="11"/>
      <c r="G446" s="11"/>
      <c r="H446" s="6"/>
      <c r="I446" s="6"/>
      <c r="J446" s="92" t="str">
        <f>IF(I446&gt;0,VLOOKUP(I446,ข้อมูลผู้ประกอบการ!$B$2:$K$1000,2,FALSE),IF(I446=0," "))</f>
        <v xml:space="preserve"> </v>
      </c>
      <c r="K446" s="6"/>
      <c r="L446" s="92" t="str">
        <f>IF(K446&gt;0,VLOOKUP(K446,ชนิดแสตมป์!$A$3:$D$1000,2,FALSE),IF(K446=0," "))</f>
        <v xml:space="preserve"> </v>
      </c>
      <c r="M446" s="6"/>
      <c r="N446" s="96" t="str">
        <f t="shared" si="40"/>
        <v xml:space="preserve"> </v>
      </c>
      <c r="O446" s="16"/>
      <c r="P446" s="99" t="str">
        <f t="shared" si="41"/>
        <v xml:space="preserve"> </v>
      </c>
      <c r="Q446" s="72">
        <v>0</v>
      </c>
      <c r="R446" s="72"/>
      <c r="S446" s="4"/>
      <c r="T446" s="4"/>
      <c r="U446" s="4"/>
      <c r="V446" s="4"/>
      <c r="W446" s="4"/>
      <c r="X446" s="4"/>
      <c r="Y446" s="4"/>
      <c r="Z446" s="4"/>
      <c r="AA446" s="4"/>
    </row>
    <row r="447" spans="1:27">
      <c r="A447" s="6">
        <v>442</v>
      </c>
      <c r="B447" s="46" t="str">
        <f t="shared" si="36"/>
        <v/>
      </c>
      <c r="C447" s="21" t="str">
        <f t="shared" si="37"/>
        <v xml:space="preserve"> </v>
      </c>
      <c r="D447" s="21" t="str">
        <f t="shared" si="38"/>
        <v/>
      </c>
      <c r="E447" s="21" t="str">
        <f t="shared" si="39"/>
        <v xml:space="preserve"> </v>
      </c>
      <c r="F447" s="11"/>
      <c r="G447" s="11"/>
      <c r="H447" s="6"/>
      <c r="I447" s="6"/>
      <c r="J447" s="92" t="str">
        <f>IF(I447&gt;0,VLOOKUP(I447,ข้อมูลผู้ประกอบการ!$B$2:$K$1000,2,FALSE),IF(I447=0," "))</f>
        <v xml:space="preserve"> </v>
      </c>
      <c r="K447" s="6"/>
      <c r="L447" s="92" t="str">
        <f>IF(K447&gt;0,VLOOKUP(K447,ชนิดแสตมป์!$A$3:$D$1000,2,FALSE),IF(K447=0," "))</f>
        <v xml:space="preserve"> </v>
      </c>
      <c r="M447" s="6"/>
      <c r="N447" s="96" t="str">
        <f t="shared" si="40"/>
        <v xml:space="preserve"> </v>
      </c>
      <c r="O447" s="16"/>
      <c r="P447" s="99" t="str">
        <f t="shared" si="41"/>
        <v xml:space="preserve"> </v>
      </c>
      <c r="Q447" s="72">
        <v>0</v>
      </c>
      <c r="R447" s="72"/>
      <c r="S447" s="4"/>
      <c r="T447" s="4"/>
      <c r="U447" s="4"/>
      <c r="V447" s="4"/>
      <c r="W447" s="4"/>
      <c r="X447" s="4"/>
      <c r="Y447" s="4"/>
      <c r="Z447" s="4"/>
      <c r="AA447" s="4"/>
    </row>
    <row r="448" spans="1:27">
      <c r="A448" s="6">
        <v>443</v>
      </c>
      <c r="B448" s="46" t="str">
        <f t="shared" si="36"/>
        <v/>
      </c>
      <c r="C448" s="21" t="str">
        <f t="shared" si="37"/>
        <v xml:space="preserve"> </v>
      </c>
      <c r="D448" s="21" t="str">
        <f t="shared" si="38"/>
        <v/>
      </c>
      <c r="E448" s="21" t="str">
        <f t="shared" si="39"/>
        <v xml:space="preserve"> </v>
      </c>
      <c r="F448" s="11"/>
      <c r="G448" s="11"/>
      <c r="H448" s="6"/>
      <c r="I448" s="6"/>
      <c r="J448" s="92" t="str">
        <f>IF(I448&gt;0,VLOOKUP(I448,ข้อมูลผู้ประกอบการ!$B$2:$K$1000,2,FALSE),IF(I448=0," "))</f>
        <v xml:space="preserve"> </v>
      </c>
      <c r="K448" s="6"/>
      <c r="L448" s="92" t="str">
        <f>IF(K448&gt;0,VLOOKUP(K448,ชนิดแสตมป์!$A$3:$D$1000,2,FALSE),IF(K448=0," "))</f>
        <v xml:space="preserve"> </v>
      </c>
      <c r="M448" s="6"/>
      <c r="N448" s="96" t="str">
        <f t="shared" si="40"/>
        <v xml:space="preserve"> </v>
      </c>
      <c r="O448" s="16"/>
      <c r="P448" s="99" t="str">
        <f t="shared" si="41"/>
        <v xml:space="preserve"> </v>
      </c>
      <c r="Q448" s="72">
        <v>0</v>
      </c>
      <c r="R448" s="72"/>
      <c r="S448" s="4"/>
      <c r="T448" s="4"/>
      <c r="U448" s="4"/>
      <c r="V448" s="4"/>
      <c r="W448" s="4"/>
      <c r="X448" s="4"/>
      <c r="Y448" s="4"/>
      <c r="Z448" s="4"/>
      <c r="AA448" s="4"/>
    </row>
    <row r="449" spans="1:27">
      <c r="A449" s="6">
        <v>444</v>
      </c>
      <c r="B449" s="46" t="str">
        <f t="shared" si="36"/>
        <v/>
      </c>
      <c r="C449" s="21" t="str">
        <f t="shared" si="37"/>
        <v xml:space="preserve"> </v>
      </c>
      <c r="D449" s="21" t="str">
        <f t="shared" si="38"/>
        <v/>
      </c>
      <c r="E449" s="21" t="str">
        <f t="shared" si="39"/>
        <v xml:space="preserve"> </v>
      </c>
      <c r="F449" s="11"/>
      <c r="G449" s="11"/>
      <c r="H449" s="6"/>
      <c r="I449" s="6"/>
      <c r="J449" s="92" t="str">
        <f>IF(I449&gt;0,VLOOKUP(I449,ข้อมูลผู้ประกอบการ!$B$2:$K$1000,2,FALSE),IF(I449=0," "))</f>
        <v xml:space="preserve"> </v>
      </c>
      <c r="K449" s="6"/>
      <c r="L449" s="92" t="str">
        <f>IF(K449&gt;0,VLOOKUP(K449,ชนิดแสตมป์!$A$3:$D$1000,2,FALSE),IF(K449=0," "))</f>
        <v xml:space="preserve"> </v>
      </c>
      <c r="M449" s="6"/>
      <c r="N449" s="96" t="str">
        <f t="shared" si="40"/>
        <v xml:space="preserve"> </v>
      </c>
      <c r="O449" s="16"/>
      <c r="P449" s="99" t="str">
        <f t="shared" si="41"/>
        <v xml:space="preserve"> </v>
      </c>
      <c r="Q449" s="72">
        <v>0</v>
      </c>
      <c r="R449" s="72"/>
      <c r="S449" s="4"/>
      <c r="T449" s="4"/>
      <c r="U449" s="4"/>
      <c r="V449" s="4"/>
      <c r="W449" s="4"/>
      <c r="X449" s="4"/>
      <c r="Y449" s="4"/>
      <c r="Z449" s="4"/>
      <c r="AA449" s="4"/>
    </row>
    <row r="450" spans="1:27">
      <c r="A450" s="6">
        <v>445</v>
      </c>
      <c r="B450" s="46" t="str">
        <f t="shared" si="36"/>
        <v/>
      </c>
      <c r="C450" s="21" t="str">
        <f t="shared" si="37"/>
        <v xml:space="preserve"> </v>
      </c>
      <c r="D450" s="21" t="str">
        <f t="shared" si="38"/>
        <v/>
      </c>
      <c r="E450" s="21" t="str">
        <f t="shared" si="39"/>
        <v xml:space="preserve"> </v>
      </c>
      <c r="F450" s="11"/>
      <c r="G450" s="11"/>
      <c r="H450" s="6"/>
      <c r="I450" s="6"/>
      <c r="J450" s="92" t="str">
        <f>IF(I450&gt;0,VLOOKUP(I450,ข้อมูลผู้ประกอบการ!$B$2:$K$1000,2,FALSE),IF(I450=0," "))</f>
        <v xml:space="preserve"> </v>
      </c>
      <c r="K450" s="6"/>
      <c r="L450" s="92" t="str">
        <f>IF(K450&gt;0,VLOOKUP(K450,ชนิดแสตมป์!$A$3:$D$1000,2,FALSE),IF(K450=0," "))</f>
        <v xml:space="preserve"> </v>
      </c>
      <c r="M450" s="6"/>
      <c r="N450" s="96" t="str">
        <f t="shared" si="40"/>
        <v xml:space="preserve"> </v>
      </c>
      <c r="O450" s="16"/>
      <c r="P450" s="99" t="str">
        <f t="shared" si="41"/>
        <v xml:space="preserve"> </v>
      </c>
      <c r="Q450" s="72">
        <v>0</v>
      </c>
      <c r="R450" s="72"/>
      <c r="S450" s="4"/>
      <c r="T450" s="4"/>
      <c r="U450" s="4"/>
      <c r="V450" s="4"/>
      <c r="W450" s="4"/>
      <c r="X450" s="4"/>
      <c r="Y450" s="4"/>
      <c r="Z450" s="4"/>
      <c r="AA450" s="4"/>
    </row>
    <row r="451" spans="1:27">
      <c r="A451" s="6">
        <v>446</v>
      </c>
      <c r="B451" s="46" t="str">
        <f t="shared" si="36"/>
        <v/>
      </c>
      <c r="C451" s="21" t="str">
        <f t="shared" si="37"/>
        <v xml:space="preserve"> </v>
      </c>
      <c r="D451" s="21" t="str">
        <f t="shared" si="38"/>
        <v/>
      </c>
      <c r="E451" s="21" t="str">
        <f t="shared" si="39"/>
        <v xml:space="preserve"> </v>
      </c>
      <c r="F451" s="11"/>
      <c r="G451" s="11"/>
      <c r="H451" s="6"/>
      <c r="I451" s="6"/>
      <c r="J451" s="92" t="str">
        <f>IF(I451&gt;0,VLOOKUP(I451,ข้อมูลผู้ประกอบการ!$B$2:$K$1000,2,FALSE),IF(I451=0," "))</f>
        <v xml:space="preserve"> </v>
      </c>
      <c r="K451" s="6"/>
      <c r="L451" s="92" t="str">
        <f>IF(K451&gt;0,VLOOKUP(K451,ชนิดแสตมป์!$A$3:$D$1000,2,FALSE),IF(K451=0," "))</f>
        <v xml:space="preserve"> </v>
      </c>
      <c r="M451" s="6"/>
      <c r="N451" s="96" t="str">
        <f t="shared" si="40"/>
        <v xml:space="preserve"> </v>
      </c>
      <c r="O451" s="16"/>
      <c r="P451" s="99" t="str">
        <f t="shared" si="41"/>
        <v xml:space="preserve"> </v>
      </c>
      <c r="Q451" s="72">
        <v>0</v>
      </c>
      <c r="R451" s="72"/>
      <c r="S451" s="4"/>
      <c r="T451" s="4"/>
      <c r="U451" s="4"/>
      <c r="V451" s="4"/>
      <c r="W451" s="4"/>
      <c r="X451" s="4"/>
      <c r="Y451" s="4"/>
      <c r="Z451" s="4"/>
      <c r="AA451" s="4"/>
    </row>
    <row r="452" spans="1:27">
      <c r="A452" s="6">
        <v>447</v>
      </c>
      <c r="B452" s="46" t="str">
        <f t="shared" si="36"/>
        <v/>
      </c>
      <c r="C452" s="21" t="str">
        <f t="shared" si="37"/>
        <v xml:space="preserve"> </v>
      </c>
      <c r="D452" s="21" t="str">
        <f t="shared" si="38"/>
        <v/>
      </c>
      <c r="E452" s="21" t="str">
        <f t="shared" si="39"/>
        <v xml:space="preserve"> </v>
      </c>
      <c r="F452" s="11"/>
      <c r="G452" s="11"/>
      <c r="H452" s="6"/>
      <c r="I452" s="6"/>
      <c r="J452" s="92" t="str">
        <f>IF(I452&gt;0,VLOOKUP(I452,ข้อมูลผู้ประกอบการ!$B$2:$K$1000,2,FALSE),IF(I452=0," "))</f>
        <v xml:space="preserve"> </v>
      </c>
      <c r="K452" s="6"/>
      <c r="L452" s="92" t="str">
        <f>IF(K452&gt;0,VLOOKUP(K452,ชนิดแสตมป์!$A$3:$D$1000,2,FALSE),IF(K452=0," "))</f>
        <v xml:space="preserve"> </v>
      </c>
      <c r="M452" s="6"/>
      <c r="N452" s="96" t="str">
        <f t="shared" si="40"/>
        <v xml:space="preserve"> </v>
      </c>
      <c r="O452" s="16"/>
      <c r="P452" s="99" t="str">
        <f t="shared" si="41"/>
        <v xml:space="preserve"> </v>
      </c>
      <c r="Q452" s="72">
        <v>0</v>
      </c>
      <c r="R452" s="72"/>
      <c r="S452" s="4"/>
      <c r="T452" s="4"/>
      <c r="U452" s="4"/>
      <c r="V452" s="4"/>
      <c r="W452" s="4"/>
      <c r="X452" s="4"/>
      <c r="Y452" s="4"/>
      <c r="Z452" s="4"/>
      <c r="AA452" s="4"/>
    </row>
    <row r="453" spans="1:27">
      <c r="A453" s="6">
        <v>448</v>
      </c>
      <c r="B453" s="46" t="str">
        <f t="shared" si="36"/>
        <v/>
      </c>
      <c r="C453" s="21" t="str">
        <f t="shared" si="37"/>
        <v xml:space="preserve"> </v>
      </c>
      <c r="D453" s="21" t="str">
        <f t="shared" si="38"/>
        <v/>
      </c>
      <c r="E453" s="21" t="str">
        <f t="shared" si="39"/>
        <v xml:space="preserve"> </v>
      </c>
      <c r="F453" s="11"/>
      <c r="G453" s="11"/>
      <c r="H453" s="6"/>
      <c r="I453" s="6"/>
      <c r="J453" s="92" t="str">
        <f>IF(I453&gt;0,VLOOKUP(I453,ข้อมูลผู้ประกอบการ!$B$2:$K$1000,2,FALSE),IF(I453=0," "))</f>
        <v xml:space="preserve"> </v>
      </c>
      <c r="K453" s="6"/>
      <c r="L453" s="92" t="str">
        <f>IF(K453&gt;0,VLOOKUP(K453,ชนิดแสตมป์!$A$3:$D$1000,2,FALSE),IF(K453=0," "))</f>
        <v xml:space="preserve"> </v>
      </c>
      <c r="M453" s="6"/>
      <c r="N453" s="96" t="str">
        <f t="shared" si="40"/>
        <v xml:space="preserve"> </v>
      </c>
      <c r="O453" s="16"/>
      <c r="P453" s="99" t="str">
        <f t="shared" si="41"/>
        <v xml:space="preserve"> </v>
      </c>
      <c r="Q453" s="72">
        <v>0</v>
      </c>
      <c r="R453" s="72"/>
      <c r="S453" s="4"/>
      <c r="T453" s="4"/>
      <c r="U453" s="4"/>
      <c r="V453" s="4"/>
      <c r="W453" s="4"/>
      <c r="X453" s="4"/>
      <c r="Y453" s="4"/>
      <c r="Z453" s="4"/>
      <c r="AA453" s="4"/>
    </row>
    <row r="454" spans="1:27">
      <c r="A454" s="6">
        <v>449</v>
      </c>
      <c r="B454" s="46" t="str">
        <f t="shared" ref="B454:B517" si="42">F454&amp;H454&amp;K454</f>
        <v/>
      </c>
      <c r="C454" s="21" t="str">
        <f t="shared" ref="C454:C517" si="43">J454&amp;F454&amp;H454&amp;K454</f>
        <v xml:space="preserve"> </v>
      </c>
      <c r="D454" s="21" t="str">
        <f t="shared" ref="D454:D517" si="44">H454&amp;K454</f>
        <v/>
      </c>
      <c r="E454" s="21" t="str">
        <f t="shared" ref="E454:E517" si="45">J454&amp;H454&amp;K454</f>
        <v xml:space="preserve"> </v>
      </c>
      <c r="F454" s="11"/>
      <c r="G454" s="11"/>
      <c r="H454" s="6"/>
      <c r="I454" s="6"/>
      <c r="J454" s="92" t="str">
        <f>IF(I454&gt;0,VLOOKUP(I454,ข้อมูลผู้ประกอบการ!$B$2:$K$1000,2,FALSE),IF(I454=0," "))</f>
        <v xml:space="preserve"> </v>
      </c>
      <c r="K454" s="6"/>
      <c r="L454" s="92" t="str">
        <f>IF(K454&gt;0,VLOOKUP(K454,ชนิดแสตมป์!$A$3:$D$1000,2,FALSE),IF(K454=0," "))</f>
        <v xml:space="preserve"> </v>
      </c>
      <c r="M454" s="6"/>
      <c r="N454" s="96" t="str">
        <f t="shared" si="40"/>
        <v xml:space="preserve"> </v>
      </c>
      <c r="O454" s="16"/>
      <c r="P454" s="99" t="str">
        <f t="shared" si="41"/>
        <v xml:space="preserve"> </v>
      </c>
      <c r="Q454" s="72">
        <v>0</v>
      </c>
      <c r="R454" s="72"/>
      <c r="S454" s="4"/>
      <c r="T454" s="4"/>
      <c r="U454" s="4"/>
      <c r="V454" s="4"/>
      <c r="W454" s="4"/>
      <c r="X454" s="4"/>
      <c r="Y454" s="4"/>
      <c r="Z454" s="4"/>
      <c r="AA454" s="4"/>
    </row>
    <row r="455" spans="1:27">
      <c r="A455" s="6">
        <v>450</v>
      </c>
      <c r="B455" s="46" t="str">
        <f t="shared" si="42"/>
        <v/>
      </c>
      <c r="C455" s="21" t="str">
        <f t="shared" si="43"/>
        <v xml:space="preserve"> </v>
      </c>
      <c r="D455" s="21" t="str">
        <f t="shared" si="44"/>
        <v/>
      </c>
      <c r="E455" s="21" t="str">
        <f t="shared" si="45"/>
        <v xml:space="preserve"> </v>
      </c>
      <c r="F455" s="11"/>
      <c r="G455" s="11"/>
      <c r="H455" s="6"/>
      <c r="I455" s="6"/>
      <c r="J455" s="92" t="str">
        <f>IF(I455&gt;0,VLOOKUP(I455,ข้อมูลผู้ประกอบการ!$B$2:$K$1000,2,FALSE),IF(I455=0," "))</f>
        <v xml:space="preserve"> </v>
      </c>
      <c r="K455" s="6"/>
      <c r="L455" s="92" t="str">
        <f>IF(K455&gt;0,VLOOKUP(K455,ชนิดแสตมป์!$A$3:$D$1000,2,FALSE),IF(K455=0," "))</f>
        <v xml:space="preserve"> </v>
      </c>
      <c r="M455" s="6"/>
      <c r="N455" s="96" t="str">
        <f t="shared" ref="N455:N518" si="46">IF(M455&gt;0,M455*20000,IF(M455=0," "))</f>
        <v xml:space="preserve"> </v>
      </c>
      <c r="O455" s="16"/>
      <c r="P455" s="99" t="str">
        <f t="shared" ref="P455:P518" si="47">IF(O455&gt;0,N455*O455,IF(O455=0," "))</f>
        <v xml:space="preserve"> </v>
      </c>
      <c r="Q455" s="72">
        <v>0</v>
      </c>
      <c r="R455" s="72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21" hidden="1" customHeight="1">
      <c r="A456" s="6">
        <v>451</v>
      </c>
      <c r="B456" s="46" t="str">
        <f t="shared" si="42"/>
        <v/>
      </c>
      <c r="C456" s="21" t="str">
        <f t="shared" si="43"/>
        <v xml:space="preserve"> </v>
      </c>
      <c r="D456" s="21" t="str">
        <f t="shared" si="44"/>
        <v/>
      </c>
      <c r="E456" s="21" t="str">
        <f t="shared" si="45"/>
        <v xml:space="preserve"> </v>
      </c>
      <c r="F456" s="11"/>
      <c r="G456" s="11"/>
      <c r="H456" s="6"/>
      <c r="I456" s="6"/>
      <c r="J456" s="92" t="str">
        <f>IF(I456&gt;0,VLOOKUP(I456,ข้อมูลผู้ประกอบการ!$B$2:$K$1000,2,FALSE),IF(I456=0," "))</f>
        <v xml:space="preserve"> </v>
      </c>
      <c r="K456" s="6"/>
      <c r="L456" s="92" t="str">
        <f>IF(K456&gt;0,VLOOKUP(K456,ชนิดแสตมป์!$A$3:$D$1000,2,FALSE),IF(K456=0," "))</f>
        <v xml:space="preserve"> </v>
      </c>
      <c r="M456" s="6"/>
      <c r="N456" s="96" t="str">
        <f t="shared" si="46"/>
        <v xml:space="preserve"> </v>
      </c>
      <c r="O456" s="16"/>
      <c r="P456" s="99" t="str">
        <f t="shared" si="47"/>
        <v xml:space="preserve"> </v>
      </c>
      <c r="Q456" s="72">
        <v>0</v>
      </c>
      <c r="R456" s="72"/>
      <c r="S456" s="4"/>
      <c r="T456" s="4"/>
      <c r="U456" s="4"/>
      <c r="V456" s="4"/>
      <c r="W456" s="4"/>
      <c r="X456" s="4"/>
      <c r="Y456" s="4"/>
      <c r="Z456" s="4"/>
      <c r="AA456" s="4"/>
    </row>
    <row r="457" spans="1:27">
      <c r="A457" s="6">
        <v>452</v>
      </c>
      <c r="B457" s="46" t="str">
        <f t="shared" si="42"/>
        <v/>
      </c>
      <c r="C457" s="21" t="str">
        <f t="shared" si="43"/>
        <v xml:space="preserve"> </v>
      </c>
      <c r="D457" s="21" t="str">
        <f t="shared" si="44"/>
        <v/>
      </c>
      <c r="E457" s="21" t="str">
        <f t="shared" si="45"/>
        <v xml:space="preserve"> </v>
      </c>
      <c r="F457" s="11"/>
      <c r="G457" s="11"/>
      <c r="H457" s="6"/>
      <c r="I457" s="6"/>
      <c r="J457" s="92" t="str">
        <f>IF(I457&gt;0,VLOOKUP(I457,ข้อมูลผู้ประกอบการ!$B$2:$K$1000,2,FALSE),IF(I457=0," "))</f>
        <v xml:space="preserve"> </v>
      </c>
      <c r="K457" s="6"/>
      <c r="L457" s="92" t="str">
        <f>IF(K457&gt;0,VLOOKUP(K457,ชนิดแสตมป์!$A$3:$D$1000,2,FALSE),IF(K457=0," "))</f>
        <v xml:space="preserve"> </v>
      </c>
      <c r="M457" s="6"/>
      <c r="N457" s="96" t="str">
        <f t="shared" si="46"/>
        <v xml:space="preserve"> </v>
      </c>
      <c r="O457" s="16"/>
      <c r="P457" s="99" t="str">
        <f t="shared" si="47"/>
        <v xml:space="preserve"> </v>
      </c>
      <c r="Q457" s="72">
        <v>0</v>
      </c>
      <c r="R457" s="72"/>
      <c r="S457" s="4"/>
      <c r="T457" s="4"/>
      <c r="U457" s="4"/>
      <c r="V457" s="4"/>
      <c r="W457" s="4"/>
      <c r="X457" s="4"/>
      <c r="Y457" s="4"/>
      <c r="Z457" s="4"/>
      <c r="AA457" s="4"/>
    </row>
    <row r="458" spans="1:27">
      <c r="A458" s="6">
        <v>453</v>
      </c>
      <c r="B458" s="46" t="str">
        <f t="shared" si="42"/>
        <v/>
      </c>
      <c r="C458" s="21" t="str">
        <f t="shared" si="43"/>
        <v xml:space="preserve"> </v>
      </c>
      <c r="D458" s="21" t="str">
        <f t="shared" si="44"/>
        <v/>
      </c>
      <c r="E458" s="21" t="str">
        <f t="shared" si="45"/>
        <v xml:space="preserve"> </v>
      </c>
      <c r="F458" s="11"/>
      <c r="G458" s="11"/>
      <c r="H458" s="6"/>
      <c r="I458" s="6"/>
      <c r="J458" s="92" t="str">
        <f>IF(I458&gt;0,VLOOKUP(I458,ข้อมูลผู้ประกอบการ!$B$2:$K$1000,2,FALSE),IF(I458=0," "))</f>
        <v xml:space="preserve"> </v>
      </c>
      <c r="K458" s="6"/>
      <c r="L458" s="92" t="str">
        <f>IF(K458&gt;0,VLOOKUP(K458,ชนิดแสตมป์!$A$3:$D$1000,2,FALSE),IF(K458=0," "))</f>
        <v xml:space="preserve"> </v>
      </c>
      <c r="M458" s="6"/>
      <c r="N458" s="96" t="str">
        <f t="shared" si="46"/>
        <v xml:space="preserve"> </v>
      </c>
      <c r="O458" s="16"/>
      <c r="P458" s="99" t="str">
        <f t="shared" si="47"/>
        <v xml:space="preserve"> </v>
      </c>
      <c r="Q458" s="72">
        <v>0</v>
      </c>
      <c r="R458" s="72"/>
      <c r="S458" s="4"/>
      <c r="T458" s="4"/>
      <c r="U458" s="4"/>
      <c r="V458" s="4"/>
      <c r="W458" s="4"/>
      <c r="X458" s="4"/>
      <c r="Y458" s="4"/>
      <c r="Z458" s="4"/>
      <c r="AA458" s="4"/>
    </row>
    <row r="459" spans="1:27">
      <c r="A459" s="6">
        <v>454</v>
      </c>
      <c r="B459" s="46" t="str">
        <f t="shared" si="42"/>
        <v/>
      </c>
      <c r="C459" s="21" t="str">
        <f t="shared" si="43"/>
        <v xml:space="preserve"> </v>
      </c>
      <c r="D459" s="21" t="str">
        <f t="shared" si="44"/>
        <v/>
      </c>
      <c r="E459" s="21" t="str">
        <f t="shared" si="45"/>
        <v xml:space="preserve"> </v>
      </c>
      <c r="F459" s="11"/>
      <c r="G459" s="11"/>
      <c r="H459" s="6"/>
      <c r="I459" s="6"/>
      <c r="J459" s="92" t="str">
        <f>IF(I459&gt;0,VLOOKUP(I459,ข้อมูลผู้ประกอบการ!$B$2:$K$1000,2,FALSE),IF(I459=0," "))</f>
        <v xml:space="preserve"> </v>
      </c>
      <c r="K459" s="6"/>
      <c r="L459" s="92" t="str">
        <f>IF(K459&gt;0,VLOOKUP(K459,ชนิดแสตมป์!$A$3:$D$1000,2,FALSE),IF(K459=0," "))</f>
        <v xml:space="preserve"> </v>
      </c>
      <c r="M459" s="6"/>
      <c r="N459" s="96" t="str">
        <f t="shared" si="46"/>
        <v xml:space="preserve"> </v>
      </c>
      <c r="O459" s="16"/>
      <c r="P459" s="99" t="str">
        <f t="shared" si="47"/>
        <v xml:space="preserve"> </v>
      </c>
      <c r="Q459" s="72">
        <v>0</v>
      </c>
      <c r="R459" s="72"/>
      <c r="S459" s="4"/>
      <c r="T459" s="4"/>
      <c r="U459" s="4"/>
      <c r="V459" s="4"/>
      <c r="W459" s="4"/>
      <c r="X459" s="4"/>
      <c r="Y459" s="4"/>
      <c r="Z459" s="4"/>
      <c r="AA459" s="4"/>
    </row>
    <row r="460" spans="1:27">
      <c r="A460" s="6">
        <v>455</v>
      </c>
      <c r="B460" s="46" t="str">
        <f t="shared" si="42"/>
        <v/>
      </c>
      <c r="C460" s="21" t="str">
        <f t="shared" si="43"/>
        <v xml:space="preserve"> </v>
      </c>
      <c r="D460" s="21" t="str">
        <f t="shared" si="44"/>
        <v/>
      </c>
      <c r="E460" s="21" t="str">
        <f t="shared" si="45"/>
        <v xml:space="preserve"> </v>
      </c>
      <c r="F460" s="11"/>
      <c r="G460" s="11"/>
      <c r="H460" s="6"/>
      <c r="I460" s="6"/>
      <c r="J460" s="92" t="str">
        <f>IF(I460&gt;0,VLOOKUP(I460,ข้อมูลผู้ประกอบการ!$B$2:$K$1000,2,FALSE),IF(I460=0," "))</f>
        <v xml:space="preserve"> </v>
      </c>
      <c r="K460" s="6"/>
      <c r="L460" s="92" t="str">
        <f>IF(K460&gt;0,VLOOKUP(K460,ชนิดแสตมป์!$A$3:$D$1000,2,FALSE),IF(K460=0," "))</f>
        <v xml:space="preserve"> </v>
      </c>
      <c r="M460" s="6"/>
      <c r="N460" s="96" t="str">
        <f t="shared" si="46"/>
        <v xml:space="preserve"> </v>
      </c>
      <c r="O460" s="16"/>
      <c r="P460" s="99" t="str">
        <f t="shared" si="47"/>
        <v xml:space="preserve"> </v>
      </c>
      <c r="Q460" s="72">
        <v>0</v>
      </c>
      <c r="R460" s="72"/>
      <c r="S460" s="4"/>
      <c r="T460" s="4"/>
      <c r="U460" s="4"/>
      <c r="V460" s="4"/>
      <c r="W460" s="4"/>
      <c r="X460" s="4"/>
      <c r="Y460" s="4"/>
      <c r="Z460" s="4"/>
      <c r="AA460" s="4"/>
    </row>
    <row r="461" spans="1:27">
      <c r="A461" s="6">
        <v>456</v>
      </c>
      <c r="B461" s="46" t="str">
        <f t="shared" si="42"/>
        <v/>
      </c>
      <c r="C461" s="21" t="str">
        <f t="shared" si="43"/>
        <v xml:space="preserve"> </v>
      </c>
      <c r="D461" s="21" t="str">
        <f t="shared" si="44"/>
        <v/>
      </c>
      <c r="E461" s="21" t="str">
        <f t="shared" si="45"/>
        <v xml:space="preserve"> </v>
      </c>
      <c r="F461" s="11"/>
      <c r="G461" s="11"/>
      <c r="H461" s="6"/>
      <c r="I461" s="6"/>
      <c r="J461" s="92" t="str">
        <f>IF(I461&gt;0,VLOOKUP(I461,ข้อมูลผู้ประกอบการ!$B$2:$K$1000,2,FALSE),IF(I461=0," "))</f>
        <v xml:space="preserve"> </v>
      </c>
      <c r="K461" s="6"/>
      <c r="L461" s="92" t="str">
        <f>IF(K461&gt;0,VLOOKUP(K461,ชนิดแสตมป์!$A$3:$D$1000,2,FALSE),IF(K461=0," "))</f>
        <v xml:space="preserve"> </v>
      </c>
      <c r="M461" s="6"/>
      <c r="N461" s="96" t="str">
        <f t="shared" si="46"/>
        <v xml:space="preserve"> </v>
      </c>
      <c r="O461" s="16"/>
      <c r="P461" s="99" t="str">
        <f t="shared" si="47"/>
        <v xml:space="preserve"> </v>
      </c>
      <c r="Q461" s="72">
        <v>0</v>
      </c>
      <c r="R461" s="72"/>
      <c r="S461" s="4"/>
      <c r="T461" s="4"/>
      <c r="U461" s="4"/>
      <c r="V461" s="4"/>
      <c r="W461" s="4"/>
      <c r="X461" s="4"/>
      <c r="Y461" s="4"/>
      <c r="Z461" s="4"/>
      <c r="AA461" s="4"/>
    </row>
    <row r="462" spans="1:27">
      <c r="A462" s="6">
        <v>457</v>
      </c>
      <c r="B462" s="46" t="str">
        <f t="shared" si="42"/>
        <v/>
      </c>
      <c r="C462" s="21" t="str">
        <f t="shared" si="43"/>
        <v xml:space="preserve"> </v>
      </c>
      <c r="D462" s="21" t="str">
        <f t="shared" si="44"/>
        <v/>
      </c>
      <c r="E462" s="21" t="str">
        <f t="shared" si="45"/>
        <v xml:space="preserve"> </v>
      </c>
      <c r="F462" s="11"/>
      <c r="G462" s="11"/>
      <c r="H462" s="6"/>
      <c r="I462" s="6"/>
      <c r="J462" s="92" t="str">
        <f>IF(I462&gt;0,VLOOKUP(I462,ข้อมูลผู้ประกอบการ!$B$2:$K$1000,2,FALSE),IF(I462=0," "))</f>
        <v xml:space="preserve"> </v>
      </c>
      <c r="K462" s="6"/>
      <c r="L462" s="92" t="str">
        <f>IF(K462&gt;0,VLOOKUP(K462,ชนิดแสตมป์!$A$3:$D$1000,2,FALSE),IF(K462=0," "))</f>
        <v xml:space="preserve"> </v>
      </c>
      <c r="M462" s="6"/>
      <c r="N462" s="96" t="str">
        <f t="shared" si="46"/>
        <v xml:space="preserve"> </v>
      </c>
      <c r="O462" s="16"/>
      <c r="P462" s="99" t="str">
        <f t="shared" si="47"/>
        <v xml:space="preserve"> </v>
      </c>
      <c r="Q462" s="72">
        <v>0</v>
      </c>
      <c r="R462" s="72"/>
      <c r="S462" s="4"/>
      <c r="T462" s="4"/>
      <c r="U462" s="4"/>
      <c r="V462" s="4"/>
      <c r="W462" s="4"/>
      <c r="X462" s="4"/>
      <c r="Y462" s="4"/>
      <c r="Z462" s="4"/>
      <c r="AA462" s="4"/>
    </row>
    <row r="463" spans="1:27">
      <c r="A463" s="6">
        <v>458</v>
      </c>
      <c r="B463" s="46" t="str">
        <f t="shared" si="42"/>
        <v/>
      </c>
      <c r="C463" s="21" t="str">
        <f t="shared" si="43"/>
        <v xml:space="preserve"> </v>
      </c>
      <c r="D463" s="21" t="str">
        <f t="shared" si="44"/>
        <v/>
      </c>
      <c r="E463" s="21" t="str">
        <f t="shared" si="45"/>
        <v xml:space="preserve"> </v>
      </c>
      <c r="F463" s="11"/>
      <c r="G463" s="11"/>
      <c r="H463" s="6"/>
      <c r="I463" s="6"/>
      <c r="J463" s="92" t="str">
        <f>IF(I463&gt;0,VLOOKUP(I463,ข้อมูลผู้ประกอบการ!$B$2:$K$1000,2,FALSE),IF(I463=0," "))</f>
        <v xml:space="preserve"> </v>
      </c>
      <c r="K463" s="6"/>
      <c r="L463" s="92" t="str">
        <f>IF(K463&gt;0,VLOOKUP(K463,ชนิดแสตมป์!$A$3:$D$1000,2,FALSE),IF(K463=0," "))</f>
        <v xml:space="preserve"> </v>
      </c>
      <c r="M463" s="6"/>
      <c r="N463" s="96" t="str">
        <f t="shared" si="46"/>
        <v xml:space="preserve"> </v>
      </c>
      <c r="O463" s="16"/>
      <c r="P463" s="99" t="str">
        <f t="shared" si="47"/>
        <v xml:space="preserve"> </v>
      </c>
      <c r="Q463" s="72">
        <v>0</v>
      </c>
      <c r="R463" s="72"/>
      <c r="S463" s="4"/>
      <c r="T463" s="4"/>
      <c r="U463" s="4"/>
      <c r="V463" s="4"/>
      <c r="W463" s="4"/>
      <c r="X463" s="4"/>
      <c r="Y463" s="4"/>
      <c r="Z463" s="4"/>
      <c r="AA463" s="4"/>
    </row>
    <row r="464" spans="1:27">
      <c r="A464" s="6">
        <v>459</v>
      </c>
      <c r="B464" s="46" t="str">
        <f t="shared" si="42"/>
        <v/>
      </c>
      <c r="C464" s="21" t="str">
        <f t="shared" si="43"/>
        <v xml:space="preserve"> </v>
      </c>
      <c r="D464" s="21" t="str">
        <f t="shared" si="44"/>
        <v/>
      </c>
      <c r="E464" s="21" t="str">
        <f t="shared" si="45"/>
        <v xml:space="preserve"> </v>
      </c>
      <c r="F464" s="11"/>
      <c r="G464" s="11"/>
      <c r="H464" s="6"/>
      <c r="I464" s="6"/>
      <c r="J464" s="92" t="str">
        <f>IF(I464&gt;0,VLOOKUP(I464,ข้อมูลผู้ประกอบการ!$B$2:$K$1000,2,FALSE),IF(I464=0," "))</f>
        <v xml:space="preserve"> </v>
      </c>
      <c r="K464" s="6"/>
      <c r="L464" s="92" t="str">
        <f>IF(K464&gt;0,VLOOKUP(K464,ชนิดแสตมป์!$A$3:$D$1000,2,FALSE),IF(K464=0," "))</f>
        <v xml:space="preserve"> </v>
      </c>
      <c r="M464" s="6"/>
      <c r="N464" s="96" t="str">
        <f t="shared" si="46"/>
        <v xml:space="preserve"> </v>
      </c>
      <c r="O464" s="16"/>
      <c r="P464" s="99" t="str">
        <f t="shared" si="47"/>
        <v xml:space="preserve"> </v>
      </c>
      <c r="Q464" s="72">
        <v>0</v>
      </c>
      <c r="R464" s="72"/>
      <c r="S464" s="4"/>
      <c r="T464" s="4"/>
      <c r="U464" s="4"/>
      <c r="V464" s="4"/>
      <c r="W464" s="4"/>
      <c r="X464" s="4"/>
      <c r="Y464" s="4"/>
      <c r="Z464" s="4"/>
      <c r="AA464" s="4"/>
    </row>
    <row r="465" spans="1:27">
      <c r="A465" s="6">
        <v>460</v>
      </c>
      <c r="B465" s="46" t="str">
        <f t="shared" si="42"/>
        <v/>
      </c>
      <c r="C465" s="21" t="str">
        <f t="shared" si="43"/>
        <v xml:space="preserve"> </v>
      </c>
      <c r="D465" s="21" t="str">
        <f t="shared" si="44"/>
        <v/>
      </c>
      <c r="E465" s="21" t="str">
        <f t="shared" si="45"/>
        <v xml:space="preserve"> </v>
      </c>
      <c r="F465" s="11"/>
      <c r="G465" s="11"/>
      <c r="H465" s="6"/>
      <c r="I465" s="6"/>
      <c r="J465" s="92" t="str">
        <f>IF(I465&gt;0,VLOOKUP(I465,ข้อมูลผู้ประกอบการ!$B$2:$K$1000,2,FALSE),IF(I465=0," "))</f>
        <v xml:space="preserve"> </v>
      </c>
      <c r="K465" s="6"/>
      <c r="L465" s="92" t="str">
        <f>IF(K465&gt;0,VLOOKUP(K465,ชนิดแสตมป์!$A$3:$D$1000,2,FALSE),IF(K465=0," "))</f>
        <v xml:space="preserve"> </v>
      </c>
      <c r="M465" s="6"/>
      <c r="N465" s="96" t="str">
        <f t="shared" si="46"/>
        <v xml:space="preserve"> </v>
      </c>
      <c r="O465" s="16"/>
      <c r="P465" s="99" t="str">
        <f t="shared" si="47"/>
        <v xml:space="preserve"> </v>
      </c>
      <c r="Q465" s="72">
        <v>0</v>
      </c>
      <c r="R465" s="72"/>
      <c r="S465" s="4"/>
      <c r="T465" s="4"/>
      <c r="U465" s="4"/>
      <c r="V465" s="4"/>
      <c r="W465" s="4"/>
      <c r="X465" s="4"/>
      <c r="Y465" s="4"/>
      <c r="Z465" s="4"/>
      <c r="AA465" s="4"/>
    </row>
    <row r="466" spans="1:27">
      <c r="A466" s="6">
        <v>461</v>
      </c>
      <c r="B466" s="46" t="str">
        <f t="shared" si="42"/>
        <v/>
      </c>
      <c r="C466" s="21" t="str">
        <f t="shared" si="43"/>
        <v xml:space="preserve"> </v>
      </c>
      <c r="D466" s="21" t="str">
        <f t="shared" si="44"/>
        <v/>
      </c>
      <c r="E466" s="21" t="str">
        <f t="shared" si="45"/>
        <v xml:space="preserve"> </v>
      </c>
      <c r="F466" s="11"/>
      <c r="G466" s="11"/>
      <c r="H466" s="6"/>
      <c r="I466" s="6"/>
      <c r="J466" s="92" t="str">
        <f>IF(I466&gt;0,VLOOKUP(I466,ข้อมูลผู้ประกอบการ!$B$2:$K$1000,2,FALSE),IF(I466=0," "))</f>
        <v xml:space="preserve"> </v>
      </c>
      <c r="K466" s="6"/>
      <c r="L466" s="92" t="str">
        <f>IF(K466&gt;0,VLOOKUP(K466,ชนิดแสตมป์!$A$3:$D$1000,2,FALSE),IF(K466=0," "))</f>
        <v xml:space="preserve"> </v>
      </c>
      <c r="M466" s="6"/>
      <c r="N466" s="96" t="str">
        <f t="shared" si="46"/>
        <v xml:space="preserve"> </v>
      </c>
      <c r="O466" s="16"/>
      <c r="P466" s="99" t="str">
        <f t="shared" si="47"/>
        <v xml:space="preserve"> </v>
      </c>
      <c r="Q466" s="72">
        <v>0</v>
      </c>
      <c r="R466" s="72"/>
      <c r="S466" s="4"/>
      <c r="T466" s="4"/>
      <c r="U466" s="4"/>
      <c r="V466" s="4"/>
      <c r="W466" s="4"/>
      <c r="X466" s="4"/>
      <c r="Y466" s="4"/>
      <c r="Z466" s="4"/>
      <c r="AA466" s="4"/>
    </row>
    <row r="467" spans="1:27">
      <c r="A467" s="6">
        <v>462</v>
      </c>
      <c r="B467" s="46" t="str">
        <f t="shared" si="42"/>
        <v/>
      </c>
      <c r="C467" s="21" t="str">
        <f t="shared" si="43"/>
        <v xml:space="preserve"> </v>
      </c>
      <c r="D467" s="21" t="str">
        <f t="shared" si="44"/>
        <v/>
      </c>
      <c r="E467" s="21" t="str">
        <f t="shared" si="45"/>
        <v xml:space="preserve"> </v>
      </c>
      <c r="F467" s="11"/>
      <c r="G467" s="11"/>
      <c r="H467" s="6"/>
      <c r="I467" s="6"/>
      <c r="J467" s="92" t="str">
        <f>IF(I467&gt;0,VLOOKUP(I467,ข้อมูลผู้ประกอบการ!$B$2:$K$1000,2,FALSE),IF(I467=0," "))</f>
        <v xml:space="preserve"> </v>
      </c>
      <c r="K467" s="6"/>
      <c r="L467" s="92" t="str">
        <f>IF(K467&gt;0,VLOOKUP(K467,ชนิดแสตมป์!$A$3:$D$1000,2,FALSE),IF(K467=0," "))</f>
        <v xml:space="preserve"> </v>
      </c>
      <c r="M467" s="6"/>
      <c r="N467" s="96" t="str">
        <f t="shared" si="46"/>
        <v xml:space="preserve"> </v>
      </c>
      <c r="O467" s="16"/>
      <c r="P467" s="99" t="str">
        <f t="shared" si="47"/>
        <v xml:space="preserve"> </v>
      </c>
      <c r="Q467" s="72">
        <v>0</v>
      </c>
      <c r="R467" s="72"/>
      <c r="S467" s="4"/>
      <c r="T467" s="4"/>
      <c r="U467" s="4"/>
      <c r="V467" s="4"/>
      <c r="W467" s="4"/>
      <c r="X467" s="4"/>
      <c r="Y467" s="4"/>
      <c r="Z467" s="4"/>
      <c r="AA467" s="4"/>
    </row>
    <row r="468" spans="1:27">
      <c r="A468" s="6">
        <v>463</v>
      </c>
      <c r="B468" s="46" t="str">
        <f t="shared" si="42"/>
        <v/>
      </c>
      <c r="C468" s="21" t="str">
        <f t="shared" si="43"/>
        <v xml:space="preserve"> </v>
      </c>
      <c r="D468" s="21" t="str">
        <f t="shared" si="44"/>
        <v/>
      </c>
      <c r="E468" s="21" t="str">
        <f t="shared" si="45"/>
        <v xml:space="preserve"> </v>
      </c>
      <c r="F468" s="11"/>
      <c r="G468" s="11"/>
      <c r="H468" s="6"/>
      <c r="I468" s="6"/>
      <c r="J468" s="92" t="str">
        <f>IF(I468&gt;0,VLOOKUP(I468,ข้อมูลผู้ประกอบการ!$B$2:$K$1000,2,FALSE),IF(I468=0," "))</f>
        <v xml:space="preserve"> </v>
      </c>
      <c r="K468" s="6"/>
      <c r="L468" s="92" t="str">
        <f>IF(K468&gt;0,VLOOKUP(K468,ชนิดแสตมป์!$A$3:$D$1000,2,FALSE),IF(K468=0," "))</f>
        <v xml:space="preserve"> </v>
      </c>
      <c r="M468" s="6"/>
      <c r="N468" s="96" t="str">
        <f t="shared" si="46"/>
        <v xml:space="preserve"> </v>
      </c>
      <c r="O468" s="16"/>
      <c r="P468" s="99" t="str">
        <f t="shared" si="47"/>
        <v xml:space="preserve"> </v>
      </c>
      <c r="Q468" s="72">
        <v>0</v>
      </c>
      <c r="R468" s="72"/>
      <c r="S468" s="4"/>
      <c r="T468" s="4"/>
      <c r="U468" s="4"/>
      <c r="V468" s="4"/>
      <c r="W468" s="4"/>
      <c r="X468" s="4"/>
      <c r="Y468" s="4"/>
      <c r="Z468" s="4"/>
      <c r="AA468" s="4"/>
    </row>
    <row r="469" spans="1:27">
      <c r="A469" s="6">
        <v>464</v>
      </c>
      <c r="B469" s="46" t="str">
        <f t="shared" si="42"/>
        <v/>
      </c>
      <c r="C469" s="21" t="str">
        <f t="shared" si="43"/>
        <v xml:space="preserve"> </v>
      </c>
      <c r="D469" s="21" t="str">
        <f t="shared" si="44"/>
        <v/>
      </c>
      <c r="E469" s="21" t="str">
        <f t="shared" si="45"/>
        <v xml:space="preserve"> </v>
      </c>
      <c r="F469" s="11"/>
      <c r="G469" s="11"/>
      <c r="H469" s="6"/>
      <c r="I469" s="6"/>
      <c r="J469" s="92" t="str">
        <f>IF(I469&gt;0,VLOOKUP(I469,ข้อมูลผู้ประกอบการ!$B$2:$K$1000,2,FALSE),IF(I469=0," "))</f>
        <v xml:space="preserve"> </v>
      </c>
      <c r="K469" s="6"/>
      <c r="L469" s="92" t="str">
        <f>IF(K469&gt;0,VLOOKUP(K469,ชนิดแสตมป์!$A$3:$D$1000,2,FALSE),IF(K469=0," "))</f>
        <v xml:space="preserve"> </v>
      </c>
      <c r="M469" s="6"/>
      <c r="N469" s="96" t="str">
        <f t="shared" si="46"/>
        <v xml:space="preserve"> </v>
      </c>
      <c r="O469" s="16"/>
      <c r="P469" s="99" t="str">
        <f t="shared" si="47"/>
        <v xml:space="preserve"> </v>
      </c>
      <c r="Q469" s="72">
        <v>0</v>
      </c>
      <c r="R469" s="72"/>
      <c r="S469" s="4"/>
      <c r="T469" s="4"/>
      <c r="U469" s="4"/>
      <c r="V469" s="4"/>
      <c r="W469" s="4"/>
      <c r="X469" s="4"/>
      <c r="Y469" s="4"/>
      <c r="Z469" s="4"/>
      <c r="AA469" s="4"/>
    </row>
    <row r="470" spans="1:27">
      <c r="A470" s="6">
        <v>465</v>
      </c>
      <c r="B470" s="46" t="str">
        <f t="shared" si="42"/>
        <v/>
      </c>
      <c r="C470" s="21" t="str">
        <f t="shared" si="43"/>
        <v xml:space="preserve"> </v>
      </c>
      <c r="D470" s="21" t="str">
        <f t="shared" si="44"/>
        <v/>
      </c>
      <c r="E470" s="21" t="str">
        <f t="shared" si="45"/>
        <v xml:space="preserve"> </v>
      </c>
      <c r="F470" s="11"/>
      <c r="G470" s="11"/>
      <c r="H470" s="6"/>
      <c r="I470" s="6"/>
      <c r="J470" s="92" t="str">
        <f>IF(I470&gt;0,VLOOKUP(I470,ข้อมูลผู้ประกอบการ!$B$2:$K$1000,2,FALSE),IF(I470=0," "))</f>
        <v xml:space="preserve"> </v>
      </c>
      <c r="K470" s="6"/>
      <c r="L470" s="92" t="str">
        <f>IF(K470&gt;0,VLOOKUP(K470,ชนิดแสตมป์!$A$3:$D$1000,2,FALSE),IF(K470=0," "))</f>
        <v xml:space="preserve"> </v>
      </c>
      <c r="M470" s="6"/>
      <c r="N470" s="96" t="str">
        <f t="shared" si="46"/>
        <v xml:space="preserve"> </v>
      </c>
      <c r="O470" s="16"/>
      <c r="P470" s="99" t="str">
        <f t="shared" si="47"/>
        <v xml:space="preserve"> </v>
      </c>
      <c r="Q470" s="72">
        <v>0</v>
      </c>
      <c r="R470" s="72"/>
      <c r="S470" s="4"/>
      <c r="T470" s="4"/>
      <c r="U470" s="4"/>
      <c r="V470" s="4"/>
      <c r="W470" s="4"/>
      <c r="X470" s="4"/>
      <c r="Y470" s="4"/>
      <c r="Z470" s="4"/>
      <c r="AA470" s="4"/>
    </row>
    <row r="471" spans="1:27">
      <c r="A471" s="6">
        <v>466</v>
      </c>
      <c r="B471" s="46" t="str">
        <f t="shared" si="42"/>
        <v/>
      </c>
      <c r="C471" s="21" t="str">
        <f t="shared" si="43"/>
        <v xml:space="preserve"> </v>
      </c>
      <c r="D471" s="21" t="str">
        <f t="shared" si="44"/>
        <v/>
      </c>
      <c r="E471" s="21" t="str">
        <f t="shared" si="45"/>
        <v xml:space="preserve"> </v>
      </c>
      <c r="F471" s="11"/>
      <c r="G471" s="11"/>
      <c r="H471" s="6"/>
      <c r="I471" s="6"/>
      <c r="J471" s="92" t="str">
        <f>IF(I471&gt;0,VLOOKUP(I471,ข้อมูลผู้ประกอบการ!$B$2:$K$1000,2,FALSE),IF(I471=0," "))</f>
        <v xml:space="preserve"> </v>
      </c>
      <c r="K471" s="6"/>
      <c r="L471" s="92" t="str">
        <f>IF(K471&gt;0,VLOOKUP(K471,ชนิดแสตมป์!$A$3:$D$1000,2,FALSE),IF(K471=0," "))</f>
        <v xml:space="preserve"> </v>
      </c>
      <c r="M471" s="6"/>
      <c r="N471" s="96" t="str">
        <f t="shared" si="46"/>
        <v xml:space="preserve"> </v>
      </c>
      <c r="O471" s="16"/>
      <c r="P471" s="99" t="str">
        <f t="shared" si="47"/>
        <v xml:space="preserve"> </v>
      </c>
      <c r="Q471" s="72">
        <v>0</v>
      </c>
      <c r="R471" s="72"/>
      <c r="S471" s="4"/>
      <c r="T471" s="4"/>
      <c r="U471" s="4"/>
      <c r="V471" s="4"/>
      <c r="W471" s="4"/>
      <c r="X471" s="4"/>
      <c r="Y471" s="4"/>
      <c r="Z471" s="4"/>
      <c r="AA471" s="4"/>
    </row>
    <row r="472" spans="1:27">
      <c r="A472" s="6">
        <v>467</v>
      </c>
      <c r="B472" s="46" t="str">
        <f t="shared" si="42"/>
        <v/>
      </c>
      <c r="C472" s="21" t="str">
        <f t="shared" si="43"/>
        <v xml:space="preserve"> </v>
      </c>
      <c r="D472" s="21" t="str">
        <f t="shared" si="44"/>
        <v/>
      </c>
      <c r="E472" s="21" t="str">
        <f t="shared" si="45"/>
        <v xml:space="preserve"> </v>
      </c>
      <c r="F472" s="11"/>
      <c r="G472" s="11"/>
      <c r="H472" s="6"/>
      <c r="I472" s="6"/>
      <c r="J472" s="92" t="str">
        <f>IF(I472&gt;0,VLOOKUP(I472,ข้อมูลผู้ประกอบการ!$B$2:$K$1000,2,FALSE),IF(I472=0," "))</f>
        <v xml:space="preserve"> </v>
      </c>
      <c r="K472" s="6"/>
      <c r="L472" s="92" t="str">
        <f>IF(K472&gt;0,VLOOKUP(K472,ชนิดแสตมป์!$A$3:$D$1000,2,FALSE),IF(K472=0," "))</f>
        <v xml:space="preserve"> </v>
      </c>
      <c r="M472" s="6"/>
      <c r="N472" s="96" t="str">
        <f t="shared" si="46"/>
        <v xml:space="preserve"> </v>
      </c>
      <c r="O472" s="16"/>
      <c r="P472" s="99" t="str">
        <f t="shared" si="47"/>
        <v xml:space="preserve"> </v>
      </c>
      <c r="Q472" s="72">
        <v>0</v>
      </c>
      <c r="R472" s="72"/>
      <c r="S472" s="4"/>
      <c r="T472" s="4"/>
      <c r="U472" s="4"/>
      <c r="V472" s="4"/>
      <c r="W472" s="4"/>
      <c r="X472" s="4"/>
      <c r="Y472" s="4"/>
      <c r="Z472" s="4"/>
      <c r="AA472" s="4"/>
    </row>
    <row r="473" spans="1:27">
      <c r="A473" s="6">
        <v>468</v>
      </c>
      <c r="B473" s="46" t="str">
        <f t="shared" si="42"/>
        <v/>
      </c>
      <c r="C473" s="21" t="str">
        <f t="shared" si="43"/>
        <v xml:space="preserve"> </v>
      </c>
      <c r="D473" s="21" t="str">
        <f t="shared" si="44"/>
        <v/>
      </c>
      <c r="E473" s="21" t="str">
        <f t="shared" si="45"/>
        <v xml:space="preserve"> </v>
      </c>
      <c r="F473" s="11"/>
      <c r="G473" s="11"/>
      <c r="H473" s="6"/>
      <c r="I473" s="6"/>
      <c r="J473" s="92" t="str">
        <f>IF(I473&gt;0,VLOOKUP(I473,ข้อมูลผู้ประกอบการ!$B$2:$K$1000,2,FALSE),IF(I473=0," "))</f>
        <v xml:space="preserve"> </v>
      </c>
      <c r="K473" s="6"/>
      <c r="L473" s="92" t="str">
        <f>IF(K473&gt;0,VLOOKUP(K473,ชนิดแสตมป์!$A$3:$D$1000,2,FALSE),IF(K473=0," "))</f>
        <v xml:space="preserve"> </v>
      </c>
      <c r="M473" s="6"/>
      <c r="N473" s="96" t="str">
        <f t="shared" si="46"/>
        <v xml:space="preserve"> </v>
      </c>
      <c r="O473" s="16"/>
      <c r="P473" s="99" t="str">
        <f t="shared" si="47"/>
        <v xml:space="preserve"> </v>
      </c>
      <c r="Q473" s="72">
        <v>0</v>
      </c>
      <c r="R473" s="72"/>
      <c r="S473" s="4"/>
      <c r="T473" s="4"/>
      <c r="U473" s="4"/>
      <c r="V473" s="4"/>
      <c r="W473" s="4"/>
      <c r="X473" s="4"/>
      <c r="Y473" s="4"/>
      <c r="Z473" s="4"/>
      <c r="AA473" s="4"/>
    </row>
    <row r="474" spans="1:27">
      <c r="A474" s="6">
        <v>469</v>
      </c>
      <c r="B474" s="46" t="str">
        <f t="shared" si="42"/>
        <v/>
      </c>
      <c r="C474" s="21" t="str">
        <f t="shared" si="43"/>
        <v xml:space="preserve"> </v>
      </c>
      <c r="D474" s="21" t="str">
        <f t="shared" si="44"/>
        <v/>
      </c>
      <c r="E474" s="21" t="str">
        <f t="shared" si="45"/>
        <v xml:space="preserve"> </v>
      </c>
      <c r="F474" s="11"/>
      <c r="G474" s="11"/>
      <c r="H474" s="6"/>
      <c r="I474" s="6"/>
      <c r="J474" s="92" t="str">
        <f>IF(I474&gt;0,VLOOKUP(I474,ข้อมูลผู้ประกอบการ!$B$2:$K$1000,2,FALSE),IF(I474=0," "))</f>
        <v xml:space="preserve"> </v>
      </c>
      <c r="K474" s="6"/>
      <c r="L474" s="92" t="str">
        <f>IF(K474&gt;0,VLOOKUP(K474,ชนิดแสตมป์!$A$3:$D$1000,2,FALSE),IF(K474=0," "))</f>
        <v xml:space="preserve"> </v>
      </c>
      <c r="M474" s="6"/>
      <c r="N474" s="96" t="str">
        <f t="shared" si="46"/>
        <v xml:space="preserve"> </v>
      </c>
      <c r="O474" s="16"/>
      <c r="P474" s="99" t="str">
        <f t="shared" si="47"/>
        <v xml:space="preserve"> </v>
      </c>
      <c r="Q474" s="72">
        <v>0</v>
      </c>
      <c r="R474" s="72"/>
      <c r="S474" s="4"/>
      <c r="T474" s="4"/>
      <c r="U474" s="4"/>
      <c r="V474" s="4"/>
      <c r="W474" s="4"/>
      <c r="X474" s="4"/>
      <c r="Y474" s="4"/>
      <c r="Z474" s="4"/>
      <c r="AA474" s="4"/>
    </row>
    <row r="475" spans="1:27">
      <c r="A475" s="6">
        <v>470</v>
      </c>
      <c r="B475" s="46" t="str">
        <f t="shared" si="42"/>
        <v/>
      </c>
      <c r="C475" s="21" t="str">
        <f t="shared" si="43"/>
        <v xml:space="preserve"> </v>
      </c>
      <c r="D475" s="21" t="str">
        <f t="shared" si="44"/>
        <v/>
      </c>
      <c r="E475" s="21" t="str">
        <f t="shared" si="45"/>
        <v xml:space="preserve"> </v>
      </c>
      <c r="F475" s="11"/>
      <c r="G475" s="11"/>
      <c r="H475" s="6"/>
      <c r="I475" s="6"/>
      <c r="J475" s="92" t="str">
        <f>IF(I475&gt;0,VLOOKUP(I475,ข้อมูลผู้ประกอบการ!$B$2:$K$1000,2,FALSE),IF(I475=0," "))</f>
        <v xml:space="preserve"> </v>
      </c>
      <c r="K475" s="6"/>
      <c r="L475" s="92" t="str">
        <f>IF(K475&gt;0,VLOOKUP(K475,ชนิดแสตมป์!$A$3:$D$1000,2,FALSE),IF(K475=0," "))</f>
        <v xml:space="preserve"> </v>
      </c>
      <c r="M475" s="6"/>
      <c r="N475" s="96" t="str">
        <f t="shared" si="46"/>
        <v xml:space="preserve"> </v>
      </c>
      <c r="O475" s="16"/>
      <c r="P475" s="99" t="str">
        <f t="shared" si="47"/>
        <v xml:space="preserve"> </v>
      </c>
      <c r="Q475" s="72">
        <v>0</v>
      </c>
      <c r="R475" s="72"/>
      <c r="S475" s="4"/>
      <c r="T475" s="4"/>
      <c r="U475" s="4"/>
      <c r="V475" s="4"/>
      <c r="W475" s="4"/>
      <c r="X475" s="4"/>
      <c r="Y475" s="4"/>
      <c r="Z475" s="4"/>
      <c r="AA475" s="4"/>
    </row>
    <row r="476" spans="1:27">
      <c r="A476" s="6">
        <v>471</v>
      </c>
      <c r="B476" s="46" t="str">
        <f t="shared" si="42"/>
        <v/>
      </c>
      <c r="C476" s="21" t="str">
        <f t="shared" si="43"/>
        <v xml:space="preserve"> </v>
      </c>
      <c r="D476" s="21" t="str">
        <f t="shared" si="44"/>
        <v/>
      </c>
      <c r="E476" s="21" t="str">
        <f t="shared" si="45"/>
        <v xml:space="preserve"> </v>
      </c>
      <c r="F476" s="11"/>
      <c r="G476" s="11"/>
      <c r="H476" s="6"/>
      <c r="I476" s="6"/>
      <c r="J476" s="92" t="str">
        <f>IF(I476&gt;0,VLOOKUP(I476,ข้อมูลผู้ประกอบการ!$B$2:$K$1000,2,FALSE),IF(I476=0," "))</f>
        <v xml:space="preserve"> </v>
      </c>
      <c r="K476" s="6"/>
      <c r="L476" s="92" t="str">
        <f>IF(K476&gt;0,VLOOKUP(K476,ชนิดแสตมป์!$A$3:$D$1000,2,FALSE),IF(K476=0," "))</f>
        <v xml:space="preserve"> </v>
      </c>
      <c r="M476" s="6"/>
      <c r="N476" s="96" t="str">
        <f t="shared" si="46"/>
        <v xml:space="preserve"> </v>
      </c>
      <c r="O476" s="16"/>
      <c r="P476" s="99" t="str">
        <f t="shared" si="47"/>
        <v xml:space="preserve"> </v>
      </c>
      <c r="Q476" s="72">
        <v>0</v>
      </c>
      <c r="R476" s="72"/>
      <c r="S476" s="4"/>
      <c r="T476" s="4"/>
      <c r="U476" s="4"/>
      <c r="V476" s="4"/>
      <c r="W476" s="4"/>
      <c r="X476" s="4"/>
      <c r="Y476" s="4"/>
      <c r="Z476" s="4"/>
      <c r="AA476" s="4"/>
    </row>
    <row r="477" spans="1:27">
      <c r="A477" s="6">
        <v>472</v>
      </c>
      <c r="B477" s="46" t="str">
        <f t="shared" si="42"/>
        <v/>
      </c>
      <c r="C477" s="21" t="str">
        <f t="shared" si="43"/>
        <v xml:space="preserve"> </v>
      </c>
      <c r="D477" s="21" t="str">
        <f t="shared" si="44"/>
        <v/>
      </c>
      <c r="E477" s="21" t="str">
        <f t="shared" si="45"/>
        <v xml:space="preserve"> </v>
      </c>
      <c r="F477" s="11"/>
      <c r="G477" s="11"/>
      <c r="H477" s="6"/>
      <c r="I477" s="6"/>
      <c r="J477" s="92" t="str">
        <f>IF(I477&gt;0,VLOOKUP(I477,ข้อมูลผู้ประกอบการ!$B$2:$K$1000,2,FALSE),IF(I477=0," "))</f>
        <v xml:space="preserve"> </v>
      </c>
      <c r="K477" s="6"/>
      <c r="L477" s="92" t="str">
        <f>IF(K477&gt;0,VLOOKUP(K477,ชนิดแสตมป์!$A$3:$D$1000,2,FALSE),IF(K477=0," "))</f>
        <v xml:space="preserve"> </v>
      </c>
      <c r="M477" s="6"/>
      <c r="N477" s="96" t="str">
        <f t="shared" si="46"/>
        <v xml:space="preserve"> </v>
      </c>
      <c r="O477" s="16"/>
      <c r="P477" s="99" t="str">
        <f t="shared" si="47"/>
        <v xml:space="preserve"> </v>
      </c>
      <c r="Q477" s="72">
        <v>0</v>
      </c>
      <c r="R477" s="72"/>
      <c r="S477" s="4"/>
      <c r="T477" s="4"/>
      <c r="U477" s="4"/>
      <c r="V477" s="4"/>
      <c r="W477" s="4"/>
      <c r="X477" s="4"/>
      <c r="Y477" s="4"/>
      <c r="Z477" s="4"/>
      <c r="AA477" s="4"/>
    </row>
    <row r="478" spans="1:27">
      <c r="A478" s="6">
        <v>473</v>
      </c>
      <c r="B478" s="46" t="str">
        <f t="shared" si="42"/>
        <v/>
      </c>
      <c r="C478" s="21" t="str">
        <f t="shared" si="43"/>
        <v xml:space="preserve"> </v>
      </c>
      <c r="D478" s="21" t="str">
        <f t="shared" si="44"/>
        <v/>
      </c>
      <c r="E478" s="21" t="str">
        <f t="shared" si="45"/>
        <v xml:space="preserve"> </v>
      </c>
      <c r="F478" s="11"/>
      <c r="G478" s="11"/>
      <c r="H478" s="6"/>
      <c r="I478" s="6"/>
      <c r="J478" s="92" t="str">
        <f>IF(I478&gt;0,VLOOKUP(I478,ข้อมูลผู้ประกอบการ!$B$2:$K$1000,2,FALSE),IF(I478=0," "))</f>
        <v xml:space="preserve"> </v>
      </c>
      <c r="K478" s="6"/>
      <c r="L478" s="92" t="str">
        <f>IF(K478&gt;0,VLOOKUP(K478,ชนิดแสตมป์!$A$3:$D$1000,2,FALSE),IF(K478=0," "))</f>
        <v xml:space="preserve"> </v>
      </c>
      <c r="M478" s="6"/>
      <c r="N478" s="96" t="str">
        <f t="shared" si="46"/>
        <v xml:space="preserve"> </v>
      </c>
      <c r="O478" s="16"/>
      <c r="P478" s="99" t="str">
        <f t="shared" si="47"/>
        <v xml:space="preserve"> </v>
      </c>
      <c r="Q478" s="72">
        <v>0</v>
      </c>
      <c r="R478" s="72"/>
      <c r="S478" s="4"/>
      <c r="T478" s="4"/>
      <c r="U478" s="4"/>
      <c r="V478" s="4"/>
      <c r="W478" s="4"/>
      <c r="X478" s="4"/>
      <c r="Y478" s="4"/>
      <c r="Z478" s="4"/>
      <c r="AA478" s="4"/>
    </row>
    <row r="479" spans="1:27">
      <c r="A479" s="6">
        <v>474</v>
      </c>
      <c r="B479" s="46" t="str">
        <f t="shared" si="42"/>
        <v/>
      </c>
      <c r="C479" s="21" t="str">
        <f t="shared" si="43"/>
        <v xml:space="preserve"> </v>
      </c>
      <c r="D479" s="21" t="str">
        <f t="shared" si="44"/>
        <v/>
      </c>
      <c r="E479" s="21" t="str">
        <f t="shared" si="45"/>
        <v xml:space="preserve"> </v>
      </c>
      <c r="F479" s="11"/>
      <c r="G479" s="11"/>
      <c r="H479" s="6"/>
      <c r="I479" s="6"/>
      <c r="J479" s="92" t="str">
        <f>IF(I479&gt;0,VLOOKUP(I479,ข้อมูลผู้ประกอบการ!$B$2:$K$1000,2,FALSE),IF(I479=0," "))</f>
        <v xml:space="preserve"> </v>
      </c>
      <c r="K479" s="6"/>
      <c r="L479" s="92" t="str">
        <f>IF(K479&gt;0,VLOOKUP(K479,ชนิดแสตมป์!$A$3:$D$1000,2,FALSE),IF(K479=0," "))</f>
        <v xml:space="preserve"> </v>
      </c>
      <c r="M479" s="6"/>
      <c r="N479" s="96" t="str">
        <f t="shared" si="46"/>
        <v xml:space="preserve"> </v>
      </c>
      <c r="O479" s="16"/>
      <c r="P479" s="99" t="str">
        <f t="shared" si="47"/>
        <v xml:space="preserve"> </v>
      </c>
      <c r="Q479" s="72">
        <v>0</v>
      </c>
      <c r="R479" s="72"/>
      <c r="S479" s="4"/>
      <c r="T479" s="4"/>
      <c r="U479" s="4"/>
      <c r="V479" s="4"/>
      <c r="W479" s="4"/>
      <c r="X479" s="4"/>
      <c r="Y479" s="4"/>
      <c r="Z479" s="4"/>
      <c r="AA479" s="4"/>
    </row>
    <row r="480" spans="1:27">
      <c r="A480" s="6">
        <v>475</v>
      </c>
      <c r="B480" s="46" t="str">
        <f t="shared" si="42"/>
        <v/>
      </c>
      <c r="C480" s="21" t="str">
        <f t="shared" si="43"/>
        <v xml:space="preserve"> </v>
      </c>
      <c r="D480" s="21" t="str">
        <f t="shared" si="44"/>
        <v/>
      </c>
      <c r="E480" s="21" t="str">
        <f t="shared" si="45"/>
        <v xml:space="preserve"> </v>
      </c>
      <c r="F480" s="11"/>
      <c r="G480" s="11"/>
      <c r="H480" s="6"/>
      <c r="I480" s="6"/>
      <c r="J480" s="92" t="str">
        <f>IF(I480&gt;0,VLOOKUP(I480,ข้อมูลผู้ประกอบการ!$B$2:$K$1000,2,FALSE),IF(I480=0," "))</f>
        <v xml:space="preserve"> </v>
      </c>
      <c r="K480" s="6"/>
      <c r="L480" s="92" t="str">
        <f>IF(K480&gt;0,VLOOKUP(K480,ชนิดแสตมป์!$A$3:$D$1000,2,FALSE),IF(K480=0," "))</f>
        <v xml:space="preserve"> </v>
      </c>
      <c r="M480" s="6"/>
      <c r="N480" s="96" t="str">
        <f t="shared" si="46"/>
        <v xml:space="preserve"> </v>
      </c>
      <c r="O480" s="16"/>
      <c r="P480" s="99" t="str">
        <f t="shared" si="47"/>
        <v xml:space="preserve"> </v>
      </c>
      <c r="Q480" s="72">
        <v>0</v>
      </c>
      <c r="R480" s="72"/>
      <c r="S480" s="4"/>
      <c r="T480" s="4"/>
      <c r="U480" s="4"/>
      <c r="V480" s="4"/>
      <c r="W480" s="4"/>
      <c r="X480" s="4"/>
      <c r="Y480" s="4"/>
      <c r="Z480" s="4"/>
      <c r="AA480" s="4"/>
    </row>
    <row r="481" spans="1:27">
      <c r="A481" s="6">
        <v>476</v>
      </c>
      <c r="B481" s="46" t="str">
        <f t="shared" si="42"/>
        <v/>
      </c>
      <c r="C481" s="21" t="str">
        <f t="shared" si="43"/>
        <v xml:space="preserve"> </v>
      </c>
      <c r="D481" s="21" t="str">
        <f t="shared" si="44"/>
        <v/>
      </c>
      <c r="E481" s="21" t="str">
        <f t="shared" si="45"/>
        <v xml:space="preserve"> </v>
      </c>
      <c r="F481" s="11"/>
      <c r="G481" s="11"/>
      <c r="H481" s="6"/>
      <c r="I481" s="6"/>
      <c r="J481" s="92" t="str">
        <f>IF(I481&gt;0,VLOOKUP(I481,ข้อมูลผู้ประกอบการ!$B$2:$K$1000,2,FALSE),IF(I481=0," "))</f>
        <v xml:space="preserve"> </v>
      </c>
      <c r="K481" s="6"/>
      <c r="L481" s="92" t="str">
        <f>IF(K481&gt;0,VLOOKUP(K481,ชนิดแสตมป์!$A$3:$D$1000,2,FALSE),IF(K481=0," "))</f>
        <v xml:space="preserve"> </v>
      </c>
      <c r="M481" s="6"/>
      <c r="N481" s="96" t="str">
        <f t="shared" si="46"/>
        <v xml:space="preserve"> </v>
      </c>
      <c r="O481" s="16"/>
      <c r="P481" s="99" t="str">
        <f t="shared" si="47"/>
        <v xml:space="preserve"> </v>
      </c>
      <c r="Q481" s="72">
        <v>0</v>
      </c>
      <c r="R481" s="72"/>
      <c r="S481" s="4"/>
      <c r="T481" s="4"/>
      <c r="U481" s="4"/>
      <c r="V481" s="4"/>
      <c r="W481" s="4"/>
      <c r="X481" s="4"/>
      <c r="Y481" s="4"/>
      <c r="Z481" s="4"/>
      <c r="AA481" s="4"/>
    </row>
    <row r="482" spans="1:27">
      <c r="A482" s="6">
        <v>477</v>
      </c>
      <c r="B482" s="46" t="str">
        <f t="shared" si="42"/>
        <v/>
      </c>
      <c r="C482" s="21" t="str">
        <f t="shared" si="43"/>
        <v xml:space="preserve"> </v>
      </c>
      <c r="D482" s="21" t="str">
        <f t="shared" si="44"/>
        <v/>
      </c>
      <c r="E482" s="21" t="str">
        <f t="shared" si="45"/>
        <v xml:space="preserve"> </v>
      </c>
      <c r="F482" s="11"/>
      <c r="G482" s="11"/>
      <c r="H482" s="6"/>
      <c r="I482" s="6"/>
      <c r="J482" s="92" t="str">
        <f>IF(I482&gt;0,VLOOKUP(I482,ข้อมูลผู้ประกอบการ!$B$2:$K$1000,2,FALSE),IF(I482=0," "))</f>
        <v xml:space="preserve"> </v>
      </c>
      <c r="K482" s="6"/>
      <c r="L482" s="92" t="str">
        <f>IF(K482&gt;0,VLOOKUP(K482,ชนิดแสตมป์!$A$3:$D$1000,2,FALSE),IF(K482=0," "))</f>
        <v xml:space="preserve"> </v>
      </c>
      <c r="M482" s="6"/>
      <c r="N482" s="96" t="str">
        <f t="shared" si="46"/>
        <v xml:space="preserve"> </v>
      </c>
      <c r="O482" s="16"/>
      <c r="P482" s="99" t="str">
        <f t="shared" si="47"/>
        <v xml:space="preserve"> </v>
      </c>
      <c r="Q482" s="72">
        <v>0</v>
      </c>
      <c r="R482" s="72"/>
      <c r="S482" s="4"/>
      <c r="T482" s="4"/>
      <c r="U482" s="4"/>
      <c r="V482" s="4"/>
      <c r="W482" s="4"/>
      <c r="X482" s="4"/>
      <c r="Y482" s="4"/>
      <c r="Z482" s="4"/>
      <c r="AA482" s="4"/>
    </row>
    <row r="483" spans="1:27">
      <c r="A483" s="6">
        <v>478</v>
      </c>
      <c r="B483" s="46" t="str">
        <f t="shared" si="42"/>
        <v/>
      </c>
      <c r="C483" s="21" t="str">
        <f t="shared" si="43"/>
        <v xml:space="preserve"> </v>
      </c>
      <c r="D483" s="21" t="str">
        <f t="shared" si="44"/>
        <v/>
      </c>
      <c r="E483" s="21" t="str">
        <f t="shared" si="45"/>
        <v xml:space="preserve"> </v>
      </c>
      <c r="F483" s="11"/>
      <c r="G483" s="11"/>
      <c r="H483" s="6"/>
      <c r="I483" s="6"/>
      <c r="J483" s="92" t="str">
        <f>IF(I483&gt;0,VLOOKUP(I483,ข้อมูลผู้ประกอบการ!$B$2:$K$1000,2,FALSE),IF(I483=0," "))</f>
        <v xml:space="preserve"> </v>
      </c>
      <c r="K483" s="6"/>
      <c r="L483" s="92" t="str">
        <f>IF(K483&gt;0,VLOOKUP(K483,ชนิดแสตมป์!$A$3:$D$1000,2,FALSE),IF(K483=0," "))</f>
        <v xml:space="preserve"> </v>
      </c>
      <c r="M483" s="6"/>
      <c r="N483" s="96" t="str">
        <f t="shared" si="46"/>
        <v xml:space="preserve"> </v>
      </c>
      <c r="O483" s="16"/>
      <c r="P483" s="99" t="str">
        <f t="shared" si="47"/>
        <v xml:space="preserve"> </v>
      </c>
      <c r="Q483" s="72">
        <v>0</v>
      </c>
      <c r="R483" s="72"/>
      <c r="S483" s="4"/>
      <c r="T483" s="4"/>
      <c r="U483" s="4"/>
      <c r="V483" s="4"/>
      <c r="W483" s="4"/>
      <c r="X483" s="4"/>
      <c r="Y483" s="4"/>
      <c r="Z483" s="4"/>
      <c r="AA483" s="4"/>
    </row>
    <row r="484" spans="1:27">
      <c r="A484" s="6">
        <v>479</v>
      </c>
      <c r="B484" s="46" t="str">
        <f t="shared" si="42"/>
        <v/>
      </c>
      <c r="C484" s="21" t="str">
        <f t="shared" si="43"/>
        <v xml:space="preserve"> </v>
      </c>
      <c r="D484" s="21" t="str">
        <f t="shared" si="44"/>
        <v/>
      </c>
      <c r="E484" s="21" t="str">
        <f t="shared" si="45"/>
        <v xml:space="preserve"> </v>
      </c>
      <c r="F484" s="11"/>
      <c r="G484" s="11"/>
      <c r="H484" s="6"/>
      <c r="I484" s="6"/>
      <c r="J484" s="92" t="str">
        <f>IF(I484&gt;0,VLOOKUP(I484,ข้อมูลผู้ประกอบการ!$B$2:$K$1000,2,FALSE),IF(I484=0," "))</f>
        <v xml:space="preserve"> </v>
      </c>
      <c r="K484" s="6"/>
      <c r="L484" s="92" t="str">
        <f>IF(K484&gt;0,VLOOKUP(K484,ชนิดแสตมป์!$A$3:$D$1000,2,FALSE),IF(K484=0," "))</f>
        <v xml:space="preserve"> </v>
      </c>
      <c r="M484" s="6"/>
      <c r="N484" s="96" t="str">
        <f t="shared" si="46"/>
        <v xml:space="preserve"> </v>
      </c>
      <c r="O484" s="16"/>
      <c r="P484" s="99" t="str">
        <f t="shared" si="47"/>
        <v xml:space="preserve"> </v>
      </c>
      <c r="Q484" s="72">
        <v>0</v>
      </c>
      <c r="R484" s="72"/>
      <c r="S484" s="4"/>
      <c r="T484" s="4"/>
      <c r="U484" s="4"/>
      <c r="V484" s="4"/>
      <c r="W484" s="4"/>
      <c r="X484" s="4"/>
      <c r="Y484" s="4"/>
      <c r="Z484" s="4"/>
      <c r="AA484" s="4"/>
    </row>
    <row r="485" spans="1:27">
      <c r="A485" s="6">
        <v>480</v>
      </c>
      <c r="B485" s="46" t="str">
        <f t="shared" si="42"/>
        <v/>
      </c>
      <c r="C485" s="21" t="str">
        <f t="shared" si="43"/>
        <v xml:space="preserve"> </v>
      </c>
      <c r="D485" s="21" t="str">
        <f t="shared" si="44"/>
        <v/>
      </c>
      <c r="E485" s="21" t="str">
        <f t="shared" si="45"/>
        <v xml:space="preserve"> </v>
      </c>
      <c r="F485" s="11"/>
      <c r="G485" s="11"/>
      <c r="H485" s="6"/>
      <c r="I485" s="6"/>
      <c r="J485" s="92" t="str">
        <f>IF(I485&gt;0,VLOOKUP(I485,ข้อมูลผู้ประกอบการ!$B$2:$K$1000,2,FALSE),IF(I485=0," "))</f>
        <v xml:space="preserve"> </v>
      </c>
      <c r="K485" s="6"/>
      <c r="L485" s="92" t="str">
        <f>IF(K485&gt;0,VLOOKUP(K485,ชนิดแสตมป์!$A$3:$D$1000,2,FALSE),IF(K485=0," "))</f>
        <v xml:space="preserve"> </v>
      </c>
      <c r="M485" s="6"/>
      <c r="N485" s="96" t="str">
        <f t="shared" si="46"/>
        <v xml:space="preserve"> </v>
      </c>
      <c r="O485" s="16"/>
      <c r="P485" s="99" t="str">
        <f t="shared" si="47"/>
        <v xml:space="preserve"> </v>
      </c>
      <c r="Q485" s="72">
        <v>0</v>
      </c>
      <c r="R485" s="72"/>
      <c r="S485" s="4"/>
      <c r="T485" s="4"/>
      <c r="U485" s="4"/>
      <c r="V485" s="4"/>
      <c r="W485" s="4"/>
      <c r="X485" s="4"/>
      <c r="Y485" s="4"/>
      <c r="Z485" s="4"/>
      <c r="AA485" s="4"/>
    </row>
    <row r="486" spans="1:27">
      <c r="A486" s="6">
        <v>481</v>
      </c>
      <c r="B486" s="46" t="str">
        <f t="shared" si="42"/>
        <v/>
      </c>
      <c r="C486" s="21" t="str">
        <f t="shared" si="43"/>
        <v xml:space="preserve"> </v>
      </c>
      <c r="D486" s="21" t="str">
        <f t="shared" si="44"/>
        <v/>
      </c>
      <c r="E486" s="21" t="str">
        <f t="shared" si="45"/>
        <v xml:space="preserve"> </v>
      </c>
      <c r="F486" s="11"/>
      <c r="G486" s="11"/>
      <c r="H486" s="6"/>
      <c r="I486" s="6"/>
      <c r="J486" s="92" t="str">
        <f>IF(I486&gt;0,VLOOKUP(I486,ข้อมูลผู้ประกอบการ!$B$2:$K$1000,2,FALSE),IF(I486=0," "))</f>
        <v xml:space="preserve"> </v>
      </c>
      <c r="K486" s="6"/>
      <c r="L486" s="92" t="str">
        <f>IF(K486&gt;0,VLOOKUP(K486,ชนิดแสตมป์!$A$3:$D$1000,2,FALSE),IF(K486=0," "))</f>
        <v xml:space="preserve"> </v>
      </c>
      <c r="M486" s="6"/>
      <c r="N486" s="96" t="str">
        <f t="shared" si="46"/>
        <v xml:space="preserve"> </v>
      </c>
      <c r="O486" s="16"/>
      <c r="P486" s="99" t="str">
        <f t="shared" si="47"/>
        <v xml:space="preserve"> </v>
      </c>
      <c r="Q486" s="72">
        <v>0</v>
      </c>
      <c r="R486" s="72"/>
      <c r="S486" s="4"/>
      <c r="T486" s="4"/>
      <c r="U486" s="4"/>
      <c r="V486" s="4"/>
      <c r="W486" s="4"/>
      <c r="X486" s="4"/>
      <c r="Y486" s="4"/>
      <c r="Z486" s="4"/>
      <c r="AA486" s="4"/>
    </row>
    <row r="487" spans="1:27">
      <c r="A487" s="6">
        <v>482</v>
      </c>
      <c r="B487" s="46" t="str">
        <f t="shared" si="42"/>
        <v/>
      </c>
      <c r="C487" s="21" t="str">
        <f t="shared" si="43"/>
        <v xml:space="preserve"> </v>
      </c>
      <c r="D487" s="21" t="str">
        <f t="shared" si="44"/>
        <v/>
      </c>
      <c r="E487" s="21" t="str">
        <f t="shared" si="45"/>
        <v xml:space="preserve"> </v>
      </c>
      <c r="F487" s="11"/>
      <c r="G487" s="11"/>
      <c r="H487" s="6"/>
      <c r="I487" s="6"/>
      <c r="J487" s="92" t="str">
        <f>IF(I487&gt;0,VLOOKUP(I487,ข้อมูลผู้ประกอบการ!$B$2:$K$1000,2,FALSE),IF(I487=0," "))</f>
        <v xml:space="preserve"> </v>
      </c>
      <c r="K487" s="6"/>
      <c r="L487" s="92" t="str">
        <f>IF(K487&gt;0,VLOOKUP(K487,ชนิดแสตมป์!$A$3:$D$1000,2,FALSE),IF(K487=0," "))</f>
        <v xml:space="preserve"> </v>
      </c>
      <c r="M487" s="6"/>
      <c r="N487" s="96" t="str">
        <f t="shared" si="46"/>
        <v xml:space="preserve"> </v>
      </c>
      <c r="O487" s="16"/>
      <c r="P487" s="99" t="str">
        <f t="shared" si="47"/>
        <v xml:space="preserve"> </v>
      </c>
      <c r="Q487" s="72">
        <v>0</v>
      </c>
      <c r="R487" s="72"/>
      <c r="S487" s="4"/>
      <c r="T487" s="4"/>
      <c r="U487" s="4"/>
      <c r="V487" s="4"/>
      <c r="W487" s="4"/>
      <c r="X487" s="4"/>
      <c r="Y487" s="4"/>
      <c r="Z487" s="4"/>
      <c r="AA487" s="4"/>
    </row>
    <row r="488" spans="1:27">
      <c r="A488" s="6">
        <v>483</v>
      </c>
      <c r="B488" s="46" t="str">
        <f t="shared" si="42"/>
        <v/>
      </c>
      <c r="C488" s="21" t="str">
        <f t="shared" si="43"/>
        <v xml:space="preserve"> </v>
      </c>
      <c r="D488" s="21" t="str">
        <f t="shared" si="44"/>
        <v/>
      </c>
      <c r="E488" s="21" t="str">
        <f t="shared" si="45"/>
        <v xml:space="preserve"> </v>
      </c>
      <c r="F488" s="11"/>
      <c r="G488" s="11"/>
      <c r="H488" s="6"/>
      <c r="I488" s="6"/>
      <c r="J488" s="92" t="str">
        <f>IF(I488&gt;0,VLOOKUP(I488,ข้อมูลผู้ประกอบการ!$B$2:$K$1000,2,FALSE),IF(I488=0," "))</f>
        <v xml:space="preserve"> </v>
      </c>
      <c r="K488" s="6"/>
      <c r="L488" s="92" t="str">
        <f>IF(K488&gt;0,VLOOKUP(K488,ชนิดแสตมป์!$A$3:$D$1000,2,FALSE),IF(K488=0," "))</f>
        <v xml:space="preserve"> </v>
      </c>
      <c r="M488" s="6"/>
      <c r="N488" s="96" t="str">
        <f t="shared" si="46"/>
        <v xml:space="preserve"> </v>
      </c>
      <c r="O488" s="16"/>
      <c r="P488" s="99" t="str">
        <f t="shared" si="47"/>
        <v xml:space="preserve"> </v>
      </c>
      <c r="Q488" s="72">
        <v>0</v>
      </c>
      <c r="R488" s="72"/>
      <c r="S488" s="4"/>
      <c r="T488" s="4"/>
      <c r="U488" s="4"/>
      <c r="V488" s="4"/>
      <c r="W488" s="4"/>
      <c r="X488" s="4"/>
      <c r="Y488" s="4"/>
      <c r="Z488" s="4"/>
      <c r="AA488" s="4"/>
    </row>
    <row r="489" spans="1:27">
      <c r="A489" s="6">
        <v>484</v>
      </c>
      <c r="B489" s="46" t="str">
        <f t="shared" si="42"/>
        <v/>
      </c>
      <c r="C489" s="21" t="str">
        <f t="shared" si="43"/>
        <v xml:space="preserve"> </v>
      </c>
      <c r="D489" s="21" t="str">
        <f t="shared" si="44"/>
        <v/>
      </c>
      <c r="E489" s="21" t="str">
        <f t="shared" si="45"/>
        <v xml:space="preserve"> </v>
      </c>
      <c r="F489" s="11"/>
      <c r="G489" s="11"/>
      <c r="H489" s="6"/>
      <c r="I489" s="6"/>
      <c r="J489" s="92" t="str">
        <f>IF(I489&gt;0,VLOOKUP(I489,ข้อมูลผู้ประกอบการ!$B$2:$K$1000,2,FALSE),IF(I489=0," "))</f>
        <v xml:space="preserve"> </v>
      </c>
      <c r="K489" s="6"/>
      <c r="L489" s="92" t="str">
        <f>IF(K489&gt;0,VLOOKUP(K489,ชนิดแสตมป์!$A$3:$D$1000,2,FALSE),IF(K489=0," "))</f>
        <v xml:space="preserve"> </v>
      </c>
      <c r="M489" s="6"/>
      <c r="N489" s="96" t="str">
        <f t="shared" si="46"/>
        <v xml:space="preserve"> </v>
      </c>
      <c r="O489" s="16"/>
      <c r="P489" s="99" t="str">
        <f t="shared" si="47"/>
        <v xml:space="preserve"> </v>
      </c>
      <c r="Q489" s="72">
        <v>0</v>
      </c>
      <c r="R489" s="72"/>
      <c r="S489" s="4"/>
      <c r="T489" s="4"/>
      <c r="U489" s="4"/>
      <c r="V489" s="4"/>
      <c r="W489" s="4"/>
      <c r="X489" s="4"/>
      <c r="Y489" s="4"/>
      <c r="Z489" s="4"/>
      <c r="AA489" s="4"/>
    </row>
    <row r="490" spans="1:27">
      <c r="A490" s="6">
        <v>485</v>
      </c>
      <c r="B490" s="46" t="str">
        <f t="shared" si="42"/>
        <v/>
      </c>
      <c r="C490" s="21" t="str">
        <f t="shared" si="43"/>
        <v xml:space="preserve"> </v>
      </c>
      <c r="D490" s="21" t="str">
        <f t="shared" si="44"/>
        <v/>
      </c>
      <c r="E490" s="21" t="str">
        <f t="shared" si="45"/>
        <v xml:space="preserve"> </v>
      </c>
      <c r="F490" s="11"/>
      <c r="G490" s="11"/>
      <c r="H490" s="6"/>
      <c r="I490" s="6"/>
      <c r="J490" s="92" t="str">
        <f>IF(I490&gt;0,VLOOKUP(I490,ข้อมูลผู้ประกอบการ!$B$2:$K$1000,2,FALSE),IF(I490=0," "))</f>
        <v xml:space="preserve"> </v>
      </c>
      <c r="K490" s="6"/>
      <c r="L490" s="92" t="str">
        <f>IF(K490&gt;0,VLOOKUP(K490,ชนิดแสตมป์!$A$3:$D$1000,2,FALSE),IF(K490=0," "))</f>
        <v xml:space="preserve"> </v>
      </c>
      <c r="M490" s="6"/>
      <c r="N490" s="96" t="str">
        <f t="shared" si="46"/>
        <v xml:space="preserve"> </v>
      </c>
      <c r="O490" s="16"/>
      <c r="P490" s="99" t="str">
        <f t="shared" si="47"/>
        <v xml:space="preserve"> </v>
      </c>
      <c r="Q490" s="72">
        <v>0</v>
      </c>
      <c r="R490" s="72"/>
      <c r="S490" s="4"/>
      <c r="T490" s="4"/>
      <c r="U490" s="4"/>
      <c r="V490" s="4"/>
      <c r="W490" s="4"/>
      <c r="X490" s="4"/>
      <c r="Y490" s="4"/>
      <c r="Z490" s="4"/>
      <c r="AA490" s="4"/>
    </row>
    <row r="491" spans="1:27">
      <c r="A491" s="6">
        <v>486</v>
      </c>
      <c r="B491" s="46" t="str">
        <f t="shared" si="42"/>
        <v/>
      </c>
      <c r="C491" s="21" t="str">
        <f t="shared" si="43"/>
        <v xml:space="preserve"> </v>
      </c>
      <c r="D491" s="21" t="str">
        <f t="shared" si="44"/>
        <v/>
      </c>
      <c r="E491" s="21" t="str">
        <f t="shared" si="45"/>
        <v xml:space="preserve"> </v>
      </c>
      <c r="F491" s="11"/>
      <c r="G491" s="11"/>
      <c r="H491" s="6"/>
      <c r="I491" s="6"/>
      <c r="J491" s="92" t="str">
        <f>IF(I491&gt;0,VLOOKUP(I491,ข้อมูลผู้ประกอบการ!$B$2:$K$1000,2,FALSE),IF(I491=0," "))</f>
        <v xml:space="preserve"> </v>
      </c>
      <c r="K491" s="6"/>
      <c r="L491" s="92" t="str">
        <f>IF(K491&gt;0,VLOOKUP(K491,ชนิดแสตมป์!$A$3:$D$1000,2,FALSE),IF(K491=0," "))</f>
        <v xml:space="preserve"> </v>
      </c>
      <c r="M491" s="6"/>
      <c r="N491" s="96" t="str">
        <f t="shared" si="46"/>
        <v xml:space="preserve"> </v>
      </c>
      <c r="O491" s="16"/>
      <c r="P491" s="99" t="str">
        <f t="shared" si="47"/>
        <v xml:space="preserve"> </v>
      </c>
      <c r="Q491" s="72">
        <v>0</v>
      </c>
      <c r="R491" s="72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21" hidden="1" customHeight="1">
      <c r="A492" s="6">
        <v>487</v>
      </c>
      <c r="B492" s="46" t="str">
        <f t="shared" si="42"/>
        <v/>
      </c>
      <c r="C492" s="21" t="str">
        <f t="shared" si="43"/>
        <v xml:space="preserve"> </v>
      </c>
      <c r="D492" s="21" t="str">
        <f t="shared" si="44"/>
        <v/>
      </c>
      <c r="E492" s="21" t="str">
        <f t="shared" si="45"/>
        <v xml:space="preserve"> </v>
      </c>
      <c r="F492" s="11"/>
      <c r="G492" s="11"/>
      <c r="H492" s="6"/>
      <c r="I492" s="6"/>
      <c r="J492" s="92" t="str">
        <f>IF(I492&gt;0,VLOOKUP(I492,ข้อมูลผู้ประกอบการ!$B$2:$K$1000,2,FALSE),IF(I492=0," "))</f>
        <v xml:space="preserve"> </v>
      </c>
      <c r="K492" s="6"/>
      <c r="L492" s="92" t="str">
        <f>IF(K492&gt;0,VLOOKUP(K492,ชนิดแสตมป์!$A$3:$D$1000,2,FALSE),IF(K492=0," "))</f>
        <v xml:space="preserve"> </v>
      </c>
      <c r="M492" s="6"/>
      <c r="N492" s="96" t="str">
        <f t="shared" si="46"/>
        <v xml:space="preserve"> </v>
      </c>
      <c r="O492" s="16"/>
      <c r="P492" s="99" t="str">
        <f t="shared" si="47"/>
        <v xml:space="preserve"> </v>
      </c>
      <c r="Q492" s="72">
        <v>0</v>
      </c>
      <c r="R492" s="72"/>
      <c r="S492" s="4"/>
      <c r="T492" s="4"/>
      <c r="U492" s="4"/>
      <c r="V492" s="4"/>
      <c r="W492" s="4"/>
      <c r="X492" s="4"/>
      <c r="Y492" s="4"/>
      <c r="Z492" s="4"/>
      <c r="AA492" s="4"/>
    </row>
    <row r="493" spans="1:27">
      <c r="A493" s="6">
        <v>488</v>
      </c>
      <c r="B493" s="46" t="str">
        <f t="shared" si="42"/>
        <v/>
      </c>
      <c r="C493" s="21" t="str">
        <f t="shared" si="43"/>
        <v xml:space="preserve"> </v>
      </c>
      <c r="D493" s="21" t="str">
        <f t="shared" si="44"/>
        <v/>
      </c>
      <c r="E493" s="21" t="str">
        <f t="shared" si="45"/>
        <v xml:space="preserve"> </v>
      </c>
      <c r="F493" s="11"/>
      <c r="G493" s="11"/>
      <c r="H493" s="6"/>
      <c r="I493" s="6"/>
      <c r="J493" s="92" t="str">
        <f>IF(I493&gt;0,VLOOKUP(I493,ข้อมูลผู้ประกอบการ!$B$2:$K$1000,2,FALSE),IF(I493=0," "))</f>
        <v xml:space="preserve"> </v>
      </c>
      <c r="K493" s="6"/>
      <c r="L493" s="92" t="str">
        <f>IF(K493&gt;0,VLOOKUP(K493,ชนิดแสตมป์!$A$3:$D$1000,2,FALSE),IF(K493=0," "))</f>
        <v xml:space="preserve"> </v>
      </c>
      <c r="M493" s="6"/>
      <c r="N493" s="96" t="str">
        <f t="shared" si="46"/>
        <v xml:space="preserve"> </v>
      </c>
      <c r="O493" s="16"/>
      <c r="P493" s="99" t="str">
        <f t="shared" si="47"/>
        <v xml:space="preserve"> </v>
      </c>
      <c r="Q493" s="72">
        <v>0</v>
      </c>
      <c r="R493" s="72"/>
      <c r="S493" s="4"/>
      <c r="T493" s="4"/>
      <c r="U493" s="4"/>
      <c r="V493" s="4"/>
      <c r="W493" s="4"/>
      <c r="X493" s="4"/>
      <c r="Y493" s="4"/>
      <c r="Z493" s="4"/>
      <c r="AA493" s="4"/>
    </row>
    <row r="494" spans="1:27">
      <c r="A494" s="6">
        <v>489</v>
      </c>
      <c r="B494" s="46" t="str">
        <f t="shared" si="42"/>
        <v/>
      </c>
      <c r="C494" s="21" t="str">
        <f t="shared" si="43"/>
        <v xml:space="preserve"> </v>
      </c>
      <c r="D494" s="21" t="str">
        <f t="shared" si="44"/>
        <v/>
      </c>
      <c r="E494" s="21" t="str">
        <f t="shared" si="45"/>
        <v xml:space="preserve"> </v>
      </c>
      <c r="F494" s="11"/>
      <c r="G494" s="11"/>
      <c r="H494" s="6"/>
      <c r="I494" s="6"/>
      <c r="J494" s="92" t="str">
        <f>IF(I494&gt;0,VLOOKUP(I494,ข้อมูลผู้ประกอบการ!$B$2:$K$1000,2,FALSE),IF(I494=0," "))</f>
        <v xml:space="preserve"> </v>
      </c>
      <c r="K494" s="6"/>
      <c r="L494" s="92" t="str">
        <f>IF(K494&gt;0,VLOOKUP(K494,ชนิดแสตมป์!$A$3:$D$1000,2,FALSE),IF(K494=0," "))</f>
        <v xml:space="preserve"> </v>
      </c>
      <c r="M494" s="6"/>
      <c r="N494" s="96" t="str">
        <f t="shared" si="46"/>
        <v xml:space="preserve"> </v>
      </c>
      <c r="O494" s="16"/>
      <c r="P494" s="99" t="str">
        <f t="shared" si="47"/>
        <v xml:space="preserve"> </v>
      </c>
      <c r="Q494" s="72">
        <v>0</v>
      </c>
      <c r="R494" s="72"/>
      <c r="S494" s="4"/>
      <c r="T494" s="4"/>
      <c r="U494" s="4"/>
      <c r="V494" s="4"/>
      <c r="W494" s="4"/>
      <c r="X494" s="4"/>
      <c r="Y494" s="4"/>
      <c r="Z494" s="4"/>
      <c r="AA494" s="4"/>
    </row>
    <row r="495" spans="1:27">
      <c r="A495" s="6">
        <v>490</v>
      </c>
      <c r="B495" s="46" t="str">
        <f t="shared" si="42"/>
        <v/>
      </c>
      <c r="C495" s="21" t="str">
        <f t="shared" si="43"/>
        <v xml:space="preserve"> </v>
      </c>
      <c r="D495" s="21" t="str">
        <f t="shared" si="44"/>
        <v/>
      </c>
      <c r="E495" s="21" t="str">
        <f t="shared" si="45"/>
        <v xml:space="preserve"> </v>
      </c>
      <c r="F495" s="11"/>
      <c r="G495" s="11"/>
      <c r="H495" s="6"/>
      <c r="I495" s="6"/>
      <c r="J495" s="92" t="str">
        <f>IF(I495&gt;0,VLOOKUP(I495,ข้อมูลผู้ประกอบการ!$B$2:$K$1000,2,FALSE),IF(I495=0," "))</f>
        <v xml:space="preserve"> </v>
      </c>
      <c r="K495" s="6"/>
      <c r="L495" s="92" t="str">
        <f>IF(K495&gt;0,VLOOKUP(K495,ชนิดแสตมป์!$A$3:$D$1000,2,FALSE),IF(K495=0," "))</f>
        <v xml:space="preserve"> </v>
      </c>
      <c r="M495" s="6"/>
      <c r="N495" s="96" t="str">
        <f t="shared" si="46"/>
        <v xml:space="preserve"> </v>
      </c>
      <c r="O495" s="16"/>
      <c r="P495" s="99" t="str">
        <f t="shared" si="47"/>
        <v xml:space="preserve"> </v>
      </c>
      <c r="Q495" s="72">
        <v>0</v>
      </c>
      <c r="R495" s="72"/>
      <c r="S495" s="4"/>
      <c r="T495" s="4"/>
      <c r="U495" s="4"/>
      <c r="V495" s="4"/>
      <c r="W495" s="4"/>
      <c r="X495" s="4"/>
      <c r="Y495" s="4"/>
      <c r="Z495" s="4"/>
      <c r="AA495" s="4"/>
    </row>
    <row r="496" spans="1:27">
      <c r="A496" s="6">
        <v>491</v>
      </c>
      <c r="B496" s="46" t="str">
        <f t="shared" si="42"/>
        <v/>
      </c>
      <c r="C496" s="21" t="str">
        <f t="shared" si="43"/>
        <v xml:space="preserve"> </v>
      </c>
      <c r="D496" s="21" t="str">
        <f t="shared" si="44"/>
        <v/>
      </c>
      <c r="E496" s="21" t="str">
        <f t="shared" si="45"/>
        <v xml:space="preserve"> </v>
      </c>
      <c r="F496" s="11"/>
      <c r="G496" s="11"/>
      <c r="H496" s="6"/>
      <c r="I496" s="6"/>
      <c r="J496" s="92" t="str">
        <f>IF(I496&gt;0,VLOOKUP(I496,ข้อมูลผู้ประกอบการ!$B$2:$K$1000,2,FALSE),IF(I496=0," "))</f>
        <v xml:space="preserve"> </v>
      </c>
      <c r="K496" s="6"/>
      <c r="L496" s="92" t="str">
        <f>IF(K496&gt;0,VLOOKUP(K496,ชนิดแสตมป์!$A$3:$D$1000,2,FALSE),IF(K496=0," "))</f>
        <v xml:space="preserve"> </v>
      </c>
      <c r="M496" s="6"/>
      <c r="N496" s="96" t="str">
        <f t="shared" si="46"/>
        <v xml:space="preserve"> </v>
      </c>
      <c r="O496" s="16"/>
      <c r="P496" s="99" t="str">
        <f t="shared" si="47"/>
        <v xml:space="preserve"> </v>
      </c>
      <c r="Q496" s="72">
        <v>0</v>
      </c>
      <c r="R496" s="72"/>
      <c r="S496" s="4"/>
      <c r="T496" s="4"/>
      <c r="U496" s="4"/>
      <c r="V496" s="4"/>
      <c r="W496" s="4"/>
      <c r="X496" s="4"/>
      <c r="Y496" s="4"/>
      <c r="Z496" s="4"/>
      <c r="AA496" s="4"/>
    </row>
    <row r="497" spans="1:27">
      <c r="A497" s="6">
        <v>492</v>
      </c>
      <c r="B497" s="46" t="str">
        <f t="shared" si="42"/>
        <v/>
      </c>
      <c r="C497" s="21" t="str">
        <f t="shared" si="43"/>
        <v xml:space="preserve"> </v>
      </c>
      <c r="D497" s="21" t="str">
        <f t="shared" si="44"/>
        <v/>
      </c>
      <c r="E497" s="21" t="str">
        <f t="shared" si="45"/>
        <v xml:space="preserve"> </v>
      </c>
      <c r="F497" s="11"/>
      <c r="G497" s="11"/>
      <c r="H497" s="6"/>
      <c r="I497" s="6"/>
      <c r="J497" s="92" t="str">
        <f>IF(I497&gt;0,VLOOKUP(I497,ข้อมูลผู้ประกอบการ!$B$2:$K$1000,2,FALSE),IF(I497=0," "))</f>
        <v xml:space="preserve"> </v>
      </c>
      <c r="K497" s="6"/>
      <c r="L497" s="92" t="str">
        <f>IF(K497&gt;0,VLOOKUP(K497,ชนิดแสตมป์!$A$3:$D$1000,2,FALSE),IF(K497=0," "))</f>
        <v xml:space="preserve"> </v>
      </c>
      <c r="M497" s="6"/>
      <c r="N497" s="96" t="str">
        <f t="shared" si="46"/>
        <v xml:space="preserve"> </v>
      </c>
      <c r="O497" s="16"/>
      <c r="P497" s="99" t="str">
        <f t="shared" si="47"/>
        <v xml:space="preserve"> </v>
      </c>
      <c r="Q497" s="72">
        <v>0</v>
      </c>
      <c r="R497" s="72"/>
      <c r="S497" s="4"/>
      <c r="T497" s="4"/>
      <c r="U497" s="4"/>
      <c r="V497" s="4"/>
      <c r="W497" s="4"/>
      <c r="X497" s="4"/>
      <c r="Y497" s="4"/>
      <c r="Z497" s="4"/>
      <c r="AA497" s="4"/>
    </row>
    <row r="498" spans="1:27">
      <c r="A498" s="6">
        <v>493</v>
      </c>
      <c r="B498" s="46" t="str">
        <f t="shared" si="42"/>
        <v/>
      </c>
      <c r="C498" s="21" t="str">
        <f t="shared" si="43"/>
        <v xml:space="preserve"> </v>
      </c>
      <c r="D498" s="21" t="str">
        <f t="shared" si="44"/>
        <v/>
      </c>
      <c r="E498" s="21" t="str">
        <f t="shared" si="45"/>
        <v xml:space="preserve"> </v>
      </c>
      <c r="F498" s="11"/>
      <c r="G498" s="11"/>
      <c r="H498" s="6"/>
      <c r="I498" s="6"/>
      <c r="J498" s="92" t="str">
        <f>IF(I498&gt;0,VLOOKUP(I498,ข้อมูลผู้ประกอบการ!$B$2:$K$1000,2,FALSE),IF(I498=0," "))</f>
        <v xml:space="preserve"> </v>
      </c>
      <c r="K498" s="6"/>
      <c r="L498" s="92" t="str">
        <f>IF(K498&gt;0,VLOOKUP(K498,ชนิดแสตมป์!$A$3:$D$1000,2,FALSE),IF(K498=0," "))</f>
        <v xml:space="preserve"> </v>
      </c>
      <c r="M498" s="6"/>
      <c r="N498" s="96" t="str">
        <f t="shared" si="46"/>
        <v xml:space="preserve"> </v>
      </c>
      <c r="O498" s="16"/>
      <c r="P498" s="99" t="str">
        <f t="shared" si="47"/>
        <v xml:space="preserve"> </v>
      </c>
      <c r="Q498" s="72">
        <v>0</v>
      </c>
      <c r="R498" s="72"/>
      <c r="S498" s="4"/>
      <c r="T498" s="4"/>
      <c r="U498" s="4"/>
      <c r="V498" s="4"/>
      <c r="W498" s="4"/>
      <c r="X498" s="4"/>
      <c r="Y498" s="4"/>
      <c r="Z498" s="4"/>
      <c r="AA498" s="4"/>
    </row>
    <row r="499" spans="1:27">
      <c r="A499" s="6">
        <v>494</v>
      </c>
      <c r="B499" s="46" t="str">
        <f t="shared" si="42"/>
        <v/>
      </c>
      <c r="C499" s="21" t="str">
        <f t="shared" si="43"/>
        <v xml:space="preserve"> </v>
      </c>
      <c r="D499" s="21" t="str">
        <f t="shared" si="44"/>
        <v/>
      </c>
      <c r="E499" s="21" t="str">
        <f t="shared" si="45"/>
        <v xml:space="preserve"> </v>
      </c>
      <c r="F499" s="11"/>
      <c r="G499" s="11"/>
      <c r="H499" s="6"/>
      <c r="I499" s="6"/>
      <c r="J499" s="92" t="str">
        <f>IF(I499&gt;0,VLOOKUP(I499,ข้อมูลผู้ประกอบการ!$B$2:$K$1000,2,FALSE),IF(I499=0," "))</f>
        <v xml:space="preserve"> </v>
      </c>
      <c r="K499" s="6"/>
      <c r="L499" s="92" t="str">
        <f>IF(K499&gt;0,VLOOKUP(K499,ชนิดแสตมป์!$A$3:$D$1000,2,FALSE),IF(K499=0," "))</f>
        <v xml:space="preserve"> </v>
      </c>
      <c r="M499" s="6"/>
      <c r="N499" s="96" t="str">
        <f t="shared" si="46"/>
        <v xml:space="preserve"> </v>
      </c>
      <c r="O499" s="16"/>
      <c r="P499" s="99" t="str">
        <f t="shared" si="47"/>
        <v xml:space="preserve"> </v>
      </c>
      <c r="Q499" s="72">
        <v>0</v>
      </c>
      <c r="R499" s="72"/>
      <c r="S499" s="4"/>
      <c r="T499" s="4"/>
      <c r="U499" s="4"/>
      <c r="V499" s="4"/>
      <c r="W499" s="4"/>
      <c r="X499" s="4"/>
      <c r="Y499" s="4"/>
      <c r="Z499" s="4"/>
      <c r="AA499" s="4"/>
    </row>
    <row r="500" spans="1:27">
      <c r="A500" s="6">
        <v>495</v>
      </c>
      <c r="B500" s="46" t="str">
        <f t="shared" si="42"/>
        <v/>
      </c>
      <c r="C500" s="21" t="str">
        <f t="shared" si="43"/>
        <v xml:space="preserve"> </v>
      </c>
      <c r="D500" s="21" t="str">
        <f t="shared" si="44"/>
        <v/>
      </c>
      <c r="E500" s="21" t="str">
        <f t="shared" si="45"/>
        <v xml:space="preserve"> </v>
      </c>
      <c r="F500" s="11"/>
      <c r="G500" s="11"/>
      <c r="H500" s="6"/>
      <c r="I500" s="6"/>
      <c r="J500" s="92" t="str">
        <f>IF(I500&gt;0,VLOOKUP(I500,ข้อมูลผู้ประกอบการ!$B$2:$K$1000,2,FALSE),IF(I500=0," "))</f>
        <v xml:space="preserve"> </v>
      </c>
      <c r="K500" s="6"/>
      <c r="L500" s="92" t="str">
        <f>IF(K500&gt;0,VLOOKUP(K500,ชนิดแสตมป์!$A$3:$D$1000,2,FALSE),IF(K500=0," "))</f>
        <v xml:space="preserve"> </v>
      </c>
      <c r="M500" s="6"/>
      <c r="N500" s="96" t="str">
        <f t="shared" si="46"/>
        <v xml:space="preserve"> </v>
      </c>
      <c r="O500" s="16"/>
      <c r="P500" s="99" t="str">
        <f t="shared" si="47"/>
        <v xml:space="preserve"> </v>
      </c>
      <c r="Q500" s="72">
        <v>0</v>
      </c>
      <c r="R500" s="72"/>
      <c r="S500" s="4"/>
      <c r="T500" s="4"/>
      <c r="U500" s="4"/>
      <c r="V500" s="4"/>
      <c r="W500" s="4"/>
      <c r="X500" s="4"/>
      <c r="Y500" s="4"/>
      <c r="Z500" s="4"/>
      <c r="AA500" s="4"/>
    </row>
    <row r="501" spans="1:27">
      <c r="A501" s="6">
        <v>496</v>
      </c>
      <c r="B501" s="46" t="str">
        <f t="shared" si="42"/>
        <v/>
      </c>
      <c r="C501" s="21" t="str">
        <f t="shared" si="43"/>
        <v xml:space="preserve"> </v>
      </c>
      <c r="D501" s="21" t="str">
        <f t="shared" si="44"/>
        <v/>
      </c>
      <c r="E501" s="21" t="str">
        <f t="shared" si="45"/>
        <v xml:space="preserve"> </v>
      </c>
      <c r="F501" s="11"/>
      <c r="G501" s="11"/>
      <c r="H501" s="6"/>
      <c r="I501" s="6"/>
      <c r="J501" s="92" t="str">
        <f>IF(I501&gt;0,VLOOKUP(I501,ข้อมูลผู้ประกอบการ!$B$2:$K$1000,2,FALSE),IF(I501=0," "))</f>
        <v xml:space="preserve"> </v>
      </c>
      <c r="K501" s="6"/>
      <c r="L501" s="92" t="str">
        <f>IF(K501&gt;0,VLOOKUP(K501,ชนิดแสตมป์!$A$3:$D$1000,2,FALSE),IF(K501=0," "))</f>
        <v xml:space="preserve"> </v>
      </c>
      <c r="M501" s="6"/>
      <c r="N501" s="96" t="str">
        <f t="shared" si="46"/>
        <v xml:space="preserve"> </v>
      </c>
      <c r="O501" s="16"/>
      <c r="P501" s="99" t="str">
        <f t="shared" si="47"/>
        <v xml:space="preserve"> </v>
      </c>
      <c r="Q501" s="72">
        <v>0</v>
      </c>
      <c r="R501" s="72"/>
      <c r="S501" s="4"/>
      <c r="T501" s="4"/>
      <c r="U501" s="4"/>
      <c r="V501" s="4"/>
      <c r="W501" s="4"/>
      <c r="X501" s="4"/>
      <c r="Y501" s="4"/>
      <c r="Z501" s="4"/>
      <c r="AA501" s="4"/>
    </row>
    <row r="502" spans="1:27">
      <c r="A502" s="6">
        <v>497</v>
      </c>
      <c r="B502" s="46" t="str">
        <f t="shared" si="42"/>
        <v/>
      </c>
      <c r="C502" s="21" t="str">
        <f t="shared" si="43"/>
        <v xml:space="preserve"> </v>
      </c>
      <c r="D502" s="21" t="str">
        <f t="shared" si="44"/>
        <v/>
      </c>
      <c r="E502" s="21" t="str">
        <f t="shared" si="45"/>
        <v xml:space="preserve"> </v>
      </c>
      <c r="F502" s="11"/>
      <c r="G502" s="11"/>
      <c r="H502" s="6"/>
      <c r="I502" s="6"/>
      <c r="J502" s="92" t="str">
        <f>IF(I502&gt;0,VLOOKUP(I502,ข้อมูลผู้ประกอบการ!$B$2:$K$1000,2,FALSE),IF(I502=0," "))</f>
        <v xml:space="preserve"> </v>
      </c>
      <c r="K502" s="6"/>
      <c r="L502" s="92" t="str">
        <f>IF(K502&gt;0,VLOOKUP(K502,ชนิดแสตมป์!$A$3:$D$1000,2,FALSE),IF(K502=0," "))</f>
        <v xml:space="preserve"> </v>
      </c>
      <c r="M502" s="6"/>
      <c r="N502" s="96" t="str">
        <f t="shared" si="46"/>
        <v xml:space="preserve"> </v>
      </c>
      <c r="O502" s="16"/>
      <c r="P502" s="99" t="str">
        <f t="shared" si="47"/>
        <v xml:space="preserve"> </v>
      </c>
      <c r="Q502" s="72">
        <v>0</v>
      </c>
      <c r="R502" s="72"/>
      <c r="S502" s="4"/>
      <c r="T502" s="4"/>
      <c r="U502" s="4"/>
      <c r="V502" s="4"/>
      <c r="W502" s="4"/>
      <c r="X502" s="4"/>
      <c r="Y502" s="4"/>
      <c r="Z502" s="4"/>
      <c r="AA502" s="4"/>
    </row>
    <row r="503" spans="1:27">
      <c r="A503" s="6">
        <v>498</v>
      </c>
      <c r="B503" s="46" t="str">
        <f t="shared" si="42"/>
        <v/>
      </c>
      <c r="C503" s="21" t="str">
        <f t="shared" si="43"/>
        <v xml:space="preserve"> </v>
      </c>
      <c r="D503" s="21" t="str">
        <f t="shared" si="44"/>
        <v/>
      </c>
      <c r="E503" s="21" t="str">
        <f t="shared" si="45"/>
        <v xml:space="preserve"> </v>
      </c>
      <c r="F503" s="11"/>
      <c r="G503" s="11"/>
      <c r="H503" s="6"/>
      <c r="I503" s="6"/>
      <c r="J503" s="92" t="str">
        <f>IF(I503&gt;0,VLOOKUP(I503,ข้อมูลผู้ประกอบการ!$B$2:$K$1000,2,FALSE),IF(I503=0," "))</f>
        <v xml:space="preserve"> </v>
      </c>
      <c r="K503" s="6"/>
      <c r="L503" s="92" t="str">
        <f>IF(K503&gt;0,VLOOKUP(K503,ชนิดแสตมป์!$A$3:$D$1000,2,FALSE),IF(K503=0," "))</f>
        <v xml:space="preserve"> </v>
      </c>
      <c r="M503" s="6"/>
      <c r="N503" s="96" t="str">
        <f t="shared" si="46"/>
        <v xml:space="preserve"> </v>
      </c>
      <c r="O503" s="16"/>
      <c r="P503" s="99" t="str">
        <f t="shared" si="47"/>
        <v xml:space="preserve"> </v>
      </c>
      <c r="Q503" s="72">
        <v>0</v>
      </c>
      <c r="R503" s="72"/>
      <c r="S503" s="4"/>
      <c r="T503" s="4"/>
      <c r="U503" s="4"/>
      <c r="V503" s="4"/>
      <c r="W503" s="4"/>
      <c r="X503" s="4"/>
      <c r="Y503" s="4"/>
      <c r="Z503" s="4"/>
      <c r="AA503" s="4"/>
    </row>
    <row r="504" spans="1:27">
      <c r="A504" s="6">
        <v>499</v>
      </c>
      <c r="B504" s="46" t="str">
        <f t="shared" si="42"/>
        <v/>
      </c>
      <c r="C504" s="21" t="str">
        <f t="shared" si="43"/>
        <v xml:space="preserve"> </v>
      </c>
      <c r="D504" s="21" t="str">
        <f t="shared" si="44"/>
        <v/>
      </c>
      <c r="E504" s="21" t="str">
        <f t="shared" si="45"/>
        <v xml:space="preserve"> </v>
      </c>
      <c r="F504" s="11"/>
      <c r="G504" s="11"/>
      <c r="H504" s="6"/>
      <c r="I504" s="6"/>
      <c r="J504" s="92" t="str">
        <f>IF(I504&gt;0,VLOOKUP(I504,ข้อมูลผู้ประกอบการ!$B$2:$K$1000,2,FALSE),IF(I504=0," "))</f>
        <v xml:space="preserve"> </v>
      </c>
      <c r="K504" s="6"/>
      <c r="L504" s="92" t="str">
        <f>IF(K504&gt;0,VLOOKUP(K504,ชนิดแสตมป์!$A$3:$D$1000,2,FALSE),IF(K504=0," "))</f>
        <v xml:space="preserve"> </v>
      </c>
      <c r="M504" s="6"/>
      <c r="N504" s="96" t="str">
        <f t="shared" si="46"/>
        <v xml:space="preserve"> </v>
      </c>
      <c r="O504" s="16"/>
      <c r="P504" s="99" t="str">
        <f t="shared" si="47"/>
        <v xml:space="preserve"> </v>
      </c>
      <c r="Q504" s="72">
        <v>0</v>
      </c>
      <c r="R504" s="72"/>
      <c r="S504" s="4"/>
      <c r="T504" s="4"/>
      <c r="U504" s="4"/>
      <c r="V504" s="4"/>
      <c r="W504" s="4"/>
      <c r="X504" s="4"/>
      <c r="Y504" s="4"/>
      <c r="Z504" s="4"/>
      <c r="AA504" s="4"/>
    </row>
    <row r="505" spans="1:27">
      <c r="A505" s="6">
        <v>500</v>
      </c>
      <c r="B505" s="46" t="str">
        <f t="shared" si="42"/>
        <v/>
      </c>
      <c r="C505" s="21" t="str">
        <f t="shared" si="43"/>
        <v xml:space="preserve"> </v>
      </c>
      <c r="D505" s="21" t="str">
        <f t="shared" si="44"/>
        <v/>
      </c>
      <c r="E505" s="21" t="str">
        <f t="shared" si="45"/>
        <v xml:space="preserve"> </v>
      </c>
      <c r="F505" s="11"/>
      <c r="G505" s="11"/>
      <c r="H505" s="6"/>
      <c r="I505" s="6"/>
      <c r="J505" s="92" t="str">
        <f>IF(I505&gt;0,VLOOKUP(I505,ข้อมูลผู้ประกอบการ!$B$2:$K$1000,2,FALSE),IF(I505=0," "))</f>
        <v xml:space="preserve"> </v>
      </c>
      <c r="K505" s="6"/>
      <c r="L505" s="92" t="str">
        <f>IF(K505&gt;0,VLOOKUP(K505,ชนิดแสตมป์!$A$3:$D$1000,2,FALSE),IF(K505=0," "))</f>
        <v xml:space="preserve"> </v>
      </c>
      <c r="M505" s="6"/>
      <c r="N505" s="96" t="str">
        <f t="shared" si="46"/>
        <v xml:space="preserve"> </v>
      </c>
      <c r="O505" s="16"/>
      <c r="P505" s="99" t="str">
        <f t="shared" si="47"/>
        <v xml:space="preserve"> </v>
      </c>
      <c r="Q505" s="72">
        <v>0</v>
      </c>
      <c r="R505" s="72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21" hidden="1" customHeight="1">
      <c r="A506" s="6">
        <v>501</v>
      </c>
      <c r="B506" s="46" t="str">
        <f t="shared" si="42"/>
        <v/>
      </c>
      <c r="C506" s="21" t="str">
        <f t="shared" si="43"/>
        <v xml:space="preserve"> </v>
      </c>
      <c r="D506" s="21" t="str">
        <f t="shared" si="44"/>
        <v/>
      </c>
      <c r="E506" s="21" t="str">
        <f t="shared" si="45"/>
        <v xml:space="preserve"> </v>
      </c>
      <c r="F506" s="11"/>
      <c r="G506" s="11"/>
      <c r="H506" s="6"/>
      <c r="I506" s="6"/>
      <c r="J506" s="92" t="str">
        <f>IF(I506&gt;0,VLOOKUP(I506,ข้อมูลผู้ประกอบการ!$B$2:$K$1000,2,FALSE),IF(I506=0," "))</f>
        <v xml:space="preserve"> </v>
      </c>
      <c r="K506" s="6"/>
      <c r="L506" s="92" t="str">
        <f>IF(K506&gt;0,VLOOKUP(K506,ชนิดแสตมป์!$A$3:$D$1000,2,FALSE),IF(K506=0," "))</f>
        <v xml:space="preserve"> </v>
      </c>
      <c r="M506" s="6"/>
      <c r="N506" s="96" t="str">
        <f t="shared" si="46"/>
        <v xml:space="preserve"> </v>
      </c>
      <c r="O506" s="16"/>
      <c r="P506" s="99" t="str">
        <f t="shared" si="47"/>
        <v xml:space="preserve"> </v>
      </c>
      <c r="Q506" s="72">
        <v>0</v>
      </c>
      <c r="R506" s="72"/>
      <c r="S506" s="4"/>
      <c r="T506" s="4"/>
      <c r="U506" s="4"/>
      <c r="V506" s="4"/>
      <c r="W506" s="4"/>
      <c r="X506" s="4"/>
      <c r="Y506" s="4"/>
      <c r="Z506" s="4"/>
      <c r="AA506" s="4"/>
    </row>
    <row r="507" spans="1:27">
      <c r="A507" s="6">
        <v>502</v>
      </c>
      <c r="B507" s="46" t="str">
        <f t="shared" si="42"/>
        <v/>
      </c>
      <c r="C507" s="21" t="str">
        <f t="shared" si="43"/>
        <v xml:space="preserve"> </v>
      </c>
      <c r="D507" s="21" t="str">
        <f t="shared" si="44"/>
        <v/>
      </c>
      <c r="E507" s="21" t="str">
        <f t="shared" si="45"/>
        <v xml:space="preserve"> </v>
      </c>
      <c r="F507" s="11"/>
      <c r="G507" s="11"/>
      <c r="H507" s="6"/>
      <c r="I507" s="6"/>
      <c r="J507" s="92" t="str">
        <f>IF(I507&gt;0,VLOOKUP(I507,ข้อมูลผู้ประกอบการ!$B$2:$K$1000,2,FALSE),IF(I507=0," "))</f>
        <v xml:space="preserve"> </v>
      </c>
      <c r="K507" s="6"/>
      <c r="L507" s="92" t="str">
        <f>IF(K507&gt;0,VLOOKUP(K507,ชนิดแสตมป์!$A$3:$D$1000,2,FALSE),IF(K507=0," "))</f>
        <v xml:space="preserve"> </v>
      </c>
      <c r="M507" s="6"/>
      <c r="N507" s="96" t="str">
        <f t="shared" si="46"/>
        <v xml:space="preserve"> </v>
      </c>
      <c r="O507" s="16"/>
      <c r="P507" s="99" t="str">
        <f t="shared" si="47"/>
        <v xml:space="preserve"> </v>
      </c>
      <c r="Q507" s="72">
        <v>0</v>
      </c>
      <c r="R507" s="72"/>
      <c r="S507" s="4"/>
      <c r="T507" s="4"/>
      <c r="U507" s="4"/>
      <c r="V507" s="4"/>
      <c r="W507" s="4"/>
      <c r="X507" s="4"/>
      <c r="Y507" s="4"/>
      <c r="Z507" s="4"/>
      <c r="AA507" s="4"/>
    </row>
    <row r="508" spans="1:27">
      <c r="A508" s="6">
        <v>503</v>
      </c>
      <c r="B508" s="46" t="str">
        <f t="shared" si="42"/>
        <v/>
      </c>
      <c r="C508" s="21" t="str">
        <f t="shared" si="43"/>
        <v xml:space="preserve"> </v>
      </c>
      <c r="D508" s="21" t="str">
        <f t="shared" si="44"/>
        <v/>
      </c>
      <c r="E508" s="21" t="str">
        <f t="shared" si="45"/>
        <v xml:space="preserve"> </v>
      </c>
      <c r="F508" s="11"/>
      <c r="G508" s="11"/>
      <c r="H508" s="6"/>
      <c r="I508" s="6"/>
      <c r="J508" s="92" t="str">
        <f>IF(I508&gt;0,VLOOKUP(I508,ข้อมูลผู้ประกอบการ!$B$2:$K$1000,2,FALSE),IF(I508=0," "))</f>
        <v xml:space="preserve"> </v>
      </c>
      <c r="K508" s="6"/>
      <c r="L508" s="92" t="str">
        <f>IF(K508&gt;0,VLOOKUP(K508,ชนิดแสตมป์!$A$3:$D$1000,2,FALSE),IF(K508=0," "))</f>
        <v xml:space="preserve"> </v>
      </c>
      <c r="M508" s="6"/>
      <c r="N508" s="96" t="str">
        <f t="shared" si="46"/>
        <v xml:space="preserve"> </v>
      </c>
      <c r="O508" s="16"/>
      <c r="P508" s="99" t="str">
        <f t="shared" si="47"/>
        <v xml:space="preserve"> </v>
      </c>
      <c r="Q508" s="72">
        <v>0</v>
      </c>
      <c r="R508" s="72"/>
      <c r="S508" s="4"/>
      <c r="T508" s="4"/>
      <c r="U508" s="4"/>
      <c r="V508" s="4"/>
      <c r="W508" s="4"/>
      <c r="X508" s="4"/>
      <c r="Y508" s="4"/>
      <c r="Z508" s="4"/>
      <c r="AA508" s="4"/>
    </row>
    <row r="509" spans="1:27">
      <c r="A509" s="6">
        <v>504</v>
      </c>
      <c r="B509" s="46" t="str">
        <f t="shared" si="42"/>
        <v/>
      </c>
      <c r="C509" s="21" t="str">
        <f t="shared" si="43"/>
        <v xml:space="preserve"> </v>
      </c>
      <c r="D509" s="21" t="str">
        <f t="shared" si="44"/>
        <v/>
      </c>
      <c r="E509" s="21" t="str">
        <f t="shared" si="45"/>
        <v xml:space="preserve"> </v>
      </c>
      <c r="F509" s="11"/>
      <c r="G509" s="11"/>
      <c r="H509" s="6"/>
      <c r="I509" s="6"/>
      <c r="J509" s="92" t="str">
        <f>IF(I509&gt;0,VLOOKUP(I509,ข้อมูลผู้ประกอบการ!$B$2:$K$1000,2,FALSE),IF(I509=0," "))</f>
        <v xml:space="preserve"> </v>
      </c>
      <c r="K509" s="6"/>
      <c r="L509" s="92" t="str">
        <f>IF(K509&gt;0,VLOOKUP(K509,ชนิดแสตมป์!$A$3:$D$1000,2,FALSE),IF(K509=0," "))</f>
        <v xml:space="preserve"> </v>
      </c>
      <c r="M509" s="6"/>
      <c r="N509" s="96" t="str">
        <f t="shared" si="46"/>
        <v xml:space="preserve"> </v>
      </c>
      <c r="O509" s="16"/>
      <c r="P509" s="99" t="str">
        <f t="shared" si="47"/>
        <v xml:space="preserve"> </v>
      </c>
      <c r="Q509" s="72">
        <v>0</v>
      </c>
      <c r="R509" s="72"/>
      <c r="S509" s="4"/>
      <c r="T509" s="4"/>
      <c r="U509" s="4"/>
      <c r="V509" s="4"/>
      <c r="W509" s="4"/>
      <c r="X509" s="4"/>
      <c r="Y509" s="4"/>
      <c r="Z509" s="4"/>
      <c r="AA509" s="4"/>
    </row>
    <row r="510" spans="1:27">
      <c r="A510" s="6">
        <v>505</v>
      </c>
      <c r="B510" s="46" t="str">
        <f t="shared" si="42"/>
        <v/>
      </c>
      <c r="C510" s="21" t="str">
        <f t="shared" si="43"/>
        <v xml:space="preserve"> </v>
      </c>
      <c r="D510" s="21" t="str">
        <f t="shared" si="44"/>
        <v/>
      </c>
      <c r="E510" s="21" t="str">
        <f t="shared" si="45"/>
        <v xml:space="preserve"> </v>
      </c>
      <c r="F510" s="11"/>
      <c r="G510" s="11"/>
      <c r="H510" s="6"/>
      <c r="I510" s="6"/>
      <c r="J510" s="92" t="str">
        <f>IF(I510&gt;0,VLOOKUP(I510,ข้อมูลผู้ประกอบการ!$B$2:$K$1000,2,FALSE),IF(I510=0," "))</f>
        <v xml:space="preserve"> </v>
      </c>
      <c r="K510" s="6"/>
      <c r="L510" s="92" t="str">
        <f>IF(K510&gt;0,VLOOKUP(K510,ชนิดแสตมป์!$A$3:$D$1000,2,FALSE),IF(K510=0," "))</f>
        <v xml:space="preserve"> </v>
      </c>
      <c r="M510" s="6"/>
      <c r="N510" s="96" t="str">
        <f t="shared" si="46"/>
        <v xml:space="preserve"> </v>
      </c>
      <c r="O510" s="16"/>
      <c r="P510" s="99" t="str">
        <f t="shared" si="47"/>
        <v xml:space="preserve"> </v>
      </c>
      <c r="Q510" s="72">
        <v>0</v>
      </c>
      <c r="R510" s="72"/>
      <c r="S510" s="4"/>
      <c r="T510" s="4"/>
      <c r="U510" s="4"/>
      <c r="V510" s="4"/>
      <c r="W510" s="4"/>
      <c r="X510" s="4"/>
      <c r="Y510" s="4"/>
      <c r="Z510" s="4"/>
      <c r="AA510" s="4"/>
    </row>
    <row r="511" spans="1:27">
      <c r="A511" s="6">
        <v>506</v>
      </c>
      <c r="B511" s="46" t="str">
        <f t="shared" si="42"/>
        <v/>
      </c>
      <c r="C511" s="21" t="str">
        <f t="shared" si="43"/>
        <v xml:space="preserve"> </v>
      </c>
      <c r="D511" s="21" t="str">
        <f t="shared" si="44"/>
        <v/>
      </c>
      <c r="E511" s="21" t="str">
        <f t="shared" si="45"/>
        <v xml:space="preserve"> </v>
      </c>
      <c r="F511" s="11"/>
      <c r="G511" s="11"/>
      <c r="H511" s="6"/>
      <c r="I511" s="6"/>
      <c r="J511" s="92" t="str">
        <f>IF(I511&gt;0,VLOOKUP(I511,ข้อมูลผู้ประกอบการ!$B$2:$K$1000,2,FALSE),IF(I511=0," "))</f>
        <v xml:space="preserve"> </v>
      </c>
      <c r="K511" s="6"/>
      <c r="L511" s="92" t="str">
        <f>IF(K511&gt;0,VLOOKUP(K511,ชนิดแสตมป์!$A$3:$D$1000,2,FALSE),IF(K511=0," "))</f>
        <v xml:space="preserve"> </v>
      </c>
      <c r="M511" s="6"/>
      <c r="N511" s="96" t="str">
        <f t="shared" si="46"/>
        <v xml:space="preserve"> </v>
      </c>
      <c r="O511" s="16"/>
      <c r="P511" s="99" t="str">
        <f t="shared" si="47"/>
        <v xml:space="preserve"> </v>
      </c>
      <c r="Q511" s="72">
        <v>0</v>
      </c>
      <c r="R511" s="72"/>
      <c r="S511" s="4"/>
      <c r="T511" s="4"/>
      <c r="U511" s="4"/>
      <c r="V511" s="4"/>
      <c r="W511" s="4"/>
      <c r="X511" s="4"/>
      <c r="Y511" s="4"/>
      <c r="Z511" s="4"/>
      <c r="AA511" s="4"/>
    </row>
    <row r="512" spans="1:27">
      <c r="A512" s="6">
        <v>507</v>
      </c>
      <c r="B512" s="46" t="str">
        <f t="shared" si="42"/>
        <v/>
      </c>
      <c r="C512" s="21" t="str">
        <f t="shared" si="43"/>
        <v xml:space="preserve"> </v>
      </c>
      <c r="D512" s="21" t="str">
        <f t="shared" si="44"/>
        <v/>
      </c>
      <c r="E512" s="21" t="str">
        <f t="shared" si="45"/>
        <v xml:space="preserve"> </v>
      </c>
      <c r="F512" s="11"/>
      <c r="G512" s="11"/>
      <c r="H512" s="6"/>
      <c r="I512" s="6"/>
      <c r="J512" s="92" t="str">
        <f>IF(I512&gt;0,VLOOKUP(I512,ข้อมูลผู้ประกอบการ!$B$2:$K$1000,2,FALSE),IF(I512=0," "))</f>
        <v xml:space="preserve"> </v>
      </c>
      <c r="K512" s="6"/>
      <c r="L512" s="92" t="str">
        <f>IF(K512&gt;0,VLOOKUP(K512,ชนิดแสตมป์!$A$3:$D$1000,2,FALSE),IF(K512=0," "))</f>
        <v xml:space="preserve"> </v>
      </c>
      <c r="M512" s="6"/>
      <c r="N512" s="96" t="str">
        <f t="shared" si="46"/>
        <v xml:space="preserve"> </v>
      </c>
      <c r="O512" s="16"/>
      <c r="P512" s="99" t="str">
        <f t="shared" si="47"/>
        <v xml:space="preserve"> </v>
      </c>
      <c r="Q512" s="72">
        <v>0</v>
      </c>
      <c r="R512" s="72"/>
      <c r="S512" s="4"/>
      <c r="T512" s="4"/>
      <c r="U512" s="4"/>
      <c r="V512" s="4"/>
      <c r="W512" s="4"/>
      <c r="X512" s="4"/>
      <c r="Y512" s="4"/>
      <c r="Z512" s="4"/>
      <c r="AA512" s="4"/>
    </row>
    <row r="513" spans="1:27">
      <c r="A513" s="6">
        <v>508</v>
      </c>
      <c r="B513" s="46" t="str">
        <f t="shared" si="42"/>
        <v/>
      </c>
      <c r="C513" s="21" t="str">
        <f t="shared" si="43"/>
        <v xml:space="preserve"> </v>
      </c>
      <c r="D513" s="21" t="str">
        <f t="shared" si="44"/>
        <v/>
      </c>
      <c r="E513" s="21" t="str">
        <f t="shared" si="45"/>
        <v xml:space="preserve"> </v>
      </c>
      <c r="F513" s="11"/>
      <c r="G513" s="11"/>
      <c r="H513" s="6"/>
      <c r="I513" s="6"/>
      <c r="J513" s="92" t="str">
        <f>IF(I513&gt;0,VLOOKUP(I513,ข้อมูลผู้ประกอบการ!$B$2:$K$1000,2,FALSE),IF(I513=0," "))</f>
        <v xml:space="preserve"> </v>
      </c>
      <c r="K513" s="6"/>
      <c r="L513" s="92" t="str">
        <f>IF(K513&gt;0,VLOOKUP(K513,ชนิดแสตมป์!$A$3:$D$1000,2,FALSE),IF(K513=0," "))</f>
        <v xml:space="preserve"> </v>
      </c>
      <c r="M513" s="6"/>
      <c r="N513" s="96" t="str">
        <f t="shared" si="46"/>
        <v xml:space="preserve"> </v>
      </c>
      <c r="O513" s="16"/>
      <c r="P513" s="99" t="str">
        <f t="shared" si="47"/>
        <v xml:space="preserve"> </v>
      </c>
      <c r="Q513" s="72">
        <v>0</v>
      </c>
      <c r="R513" s="72"/>
      <c r="S513" s="4"/>
      <c r="T513" s="4"/>
      <c r="U513" s="4"/>
      <c r="V513" s="4"/>
      <c r="W513" s="4"/>
      <c r="X513" s="4"/>
      <c r="Y513" s="4"/>
      <c r="Z513" s="4"/>
      <c r="AA513" s="4"/>
    </row>
    <row r="514" spans="1:27">
      <c r="A514" s="6">
        <v>509</v>
      </c>
      <c r="B514" s="46" t="str">
        <f t="shared" si="42"/>
        <v/>
      </c>
      <c r="C514" s="21" t="str">
        <f t="shared" si="43"/>
        <v xml:space="preserve"> </v>
      </c>
      <c r="D514" s="21" t="str">
        <f t="shared" si="44"/>
        <v/>
      </c>
      <c r="E514" s="21" t="str">
        <f t="shared" si="45"/>
        <v xml:space="preserve"> </v>
      </c>
      <c r="F514" s="11"/>
      <c r="G514" s="11"/>
      <c r="H514" s="6"/>
      <c r="I514" s="6"/>
      <c r="J514" s="92" t="str">
        <f>IF(I514&gt;0,VLOOKUP(I514,ข้อมูลผู้ประกอบการ!$B$2:$K$1000,2,FALSE),IF(I514=0," "))</f>
        <v xml:space="preserve"> </v>
      </c>
      <c r="K514" s="6"/>
      <c r="L514" s="92" t="str">
        <f>IF(K514&gt;0,VLOOKUP(K514,ชนิดแสตมป์!$A$3:$D$1000,2,FALSE),IF(K514=0," "))</f>
        <v xml:space="preserve"> </v>
      </c>
      <c r="M514" s="6"/>
      <c r="N514" s="96" t="str">
        <f t="shared" si="46"/>
        <v xml:space="preserve"> </v>
      </c>
      <c r="O514" s="16"/>
      <c r="P514" s="99" t="str">
        <f t="shared" si="47"/>
        <v xml:space="preserve"> </v>
      </c>
      <c r="Q514" s="72">
        <v>0</v>
      </c>
      <c r="R514" s="72"/>
      <c r="S514" s="4"/>
      <c r="T514" s="4"/>
      <c r="U514" s="4"/>
      <c r="V514" s="4"/>
      <c r="W514" s="4"/>
      <c r="X514" s="4"/>
      <c r="Y514" s="4"/>
      <c r="Z514" s="4"/>
      <c r="AA514" s="4"/>
    </row>
    <row r="515" spans="1:27">
      <c r="A515" s="6">
        <v>510</v>
      </c>
      <c r="B515" s="46" t="str">
        <f t="shared" si="42"/>
        <v/>
      </c>
      <c r="C515" s="21" t="str">
        <f t="shared" si="43"/>
        <v xml:space="preserve"> </v>
      </c>
      <c r="D515" s="21" t="str">
        <f t="shared" si="44"/>
        <v/>
      </c>
      <c r="E515" s="21" t="str">
        <f t="shared" si="45"/>
        <v xml:space="preserve"> </v>
      </c>
      <c r="F515" s="11"/>
      <c r="G515" s="11"/>
      <c r="H515" s="6"/>
      <c r="I515" s="6"/>
      <c r="J515" s="92" t="str">
        <f>IF(I515&gt;0,VLOOKUP(I515,ข้อมูลผู้ประกอบการ!$B$2:$K$1000,2,FALSE),IF(I515=0," "))</f>
        <v xml:space="preserve"> </v>
      </c>
      <c r="K515" s="6"/>
      <c r="L515" s="92" t="str">
        <f>IF(K515&gt;0,VLOOKUP(K515,ชนิดแสตมป์!$A$3:$D$1000,2,FALSE),IF(K515=0," "))</f>
        <v xml:space="preserve"> </v>
      </c>
      <c r="M515" s="6"/>
      <c r="N515" s="96" t="str">
        <f t="shared" si="46"/>
        <v xml:space="preserve"> </v>
      </c>
      <c r="O515" s="16"/>
      <c r="P515" s="99" t="str">
        <f t="shared" si="47"/>
        <v xml:space="preserve"> </v>
      </c>
      <c r="Q515" s="72">
        <v>0</v>
      </c>
      <c r="R515" s="72"/>
      <c r="S515" s="4"/>
      <c r="T515" s="4"/>
      <c r="U515" s="4"/>
      <c r="V515" s="4"/>
      <c r="W515" s="4"/>
      <c r="X515" s="4"/>
      <c r="Y515" s="4"/>
      <c r="Z515" s="4"/>
      <c r="AA515" s="4"/>
    </row>
    <row r="516" spans="1:27">
      <c r="A516" s="6">
        <v>511</v>
      </c>
      <c r="B516" s="46" t="str">
        <f t="shared" si="42"/>
        <v/>
      </c>
      <c r="C516" s="21" t="str">
        <f t="shared" si="43"/>
        <v xml:space="preserve"> </v>
      </c>
      <c r="D516" s="21" t="str">
        <f t="shared" si="44"/>
        <v/>
      </c>
      <c r="E516" s="21" t="str">
        <f t="shared" si="45"/>
        <v xml:space="preserve"> </v>
      </c>
      <c r="F516" s="11"/>
      <c r="G516" s="11"/>
      <c r="H516" s="6"/>
      <c r="I516" s="6"/>
      <c r="J516" s="92" t="str">
        <f>IF(I516&gt;0,VLOOKUP(I516,ข้อมูลผู้ประกอบการ!$B$2:$K$1000,2,FALSE),IF(I516=0," "))</f>
        <v xml:space="preserve"> </v>
      </c>
      <c r="K516" s="6"/>
      <c r="L516" s="92" t="str">
        <f>IF(K516&gt;0,VLOOKUP(K516,ชนิดแสตมป์!$A$3:$D$1000,2,FALSE),IF(K516=0," "))</f>
        <v xml:space="preserve"> </v>
      </c>
      <c r="M516" s="6"/>
      <c r="N516" s="96" t="str">
        <f t="shared" si="46"/>
        <v xml:space="preserve"> </v>
      </c>
      <c r="O516" s="16"/>
      <c r="P516" s="99" t="str">
        <f t="shared" si="47"/>
        <v xml:space="preserve"> </v>
      </c>
      <c r="Q516" s="72">
        <v>0</v>
      </c>
      <c r="R516" s="72"/>
      <c r="S516" s="4"/>
      <c r="T516" s="4"/>
      <c r="U516" s="4"/>
      <c r="V516" s="4"/>
      <c r="W516" s="4"/>
      <c r="X516" s="4"/>
      <c r="Y516" s="4"/>
      <c r="Z516" s="4"/>
      <c r="AA516" s="4"/>
    </row>
    <row r="517" spans="1:27">
      <c r="A517" s="6">
        <v>512</v>
      </c>
      <c r="B517" s="46" t="str">
        <f t="shared" si="42"/>
        <v/>
      </c>
      <c r="C517" s="21" t="str">
        <f t="shared" si="43"/>
        <v xml:space="preserve"> </v>
      </c>
      <c r="D517" s="21" t="str">
        <f t="shared" si="44"/>
        <v/>
      </c>
      <c r="E517" s="21" t="str">
        <f t="shared" si="45"/>
        <v xml:space="preserve"> </v>
      </c>
      <c r="F517" s="11"/>
      <c r="G517" s="11"/>
      <c r="H517" s="6"/>
      <c r="I517" s="6"/>
      <c r="J517" s="92" t="str">
        <f>IF(I517&gt;0,VLOOKUP(I517,ข้อมูลผู้ประกอบการ!$B$2:$K$1000,2,FALSE),IF(I517=0," "))</f>
        <v xml:space="preserve"> </v>
      </c>
      <c r="K517" s="6"/>
      <c r="L517" s="92" t="str">
        <f>IF(K517&gt;0,VLOOKUP(K517,ชนิดแสตมป์!$A$3:$D$1000,2,FALSE),IF(K517=0," "))</f>
        <v xml:space="preserve"> </v>
      </c>
      <c r="M517" s="6"/>
      <c r="N517" s="96" t="str">
        <f t="shared" si="46"/>
        <v xml:space="preserve"> </v>
      </c>
      <c r="O517" s="16"/>
      <c r="P517" s="99" t="str">
        <f t="shared" si="47"/>
        <v xml:space="preserve"> </v>
      </c>
      <c r="Q517" s="72">
        <v>0</v>
      </c>
      <c r="R517" s="72"/>
      <c r="S517" s="4"/>
      <c r="T517" s="4"/>
      <c r="U517" s="4"/>
      <c r="V517" s="4"/>
      <c r="W517" s="4"/>
      <c r="X517" s="4"/>
      <c r="Y517" s="4"/>
      <c r="Z517" s="4"/>
      <c r="AA517" s="4"/>
    </row>
    <row r="518" spans="1:27">
      <c r="A518" s="6">
        <v>513</v>
      </c>
      <c r="B518" s="46" t="str">
        <f t="shared" ref="B518:B581" si="48">F518&amp;H518&amp;K518</f>
        <v/>
      </c>
      <c r="C518" s="21" t="str">
        <f t="shared" ref="C518:C581" si="49">J518&amp;F518&amp;H518&amp;K518</f>
        <v xml:space="preserve"> </v>
      </c>
      <c r="D518" s="21" t="str">
        <f t="shared" ref="D518:D581" si="50">H518&amp;K518</f>
        <v/>
      </c>
      <c r="E518" s="21" t="str">
        <f t="shared" ref="E518:E581" si="51">J518&amp;H518&amp;K518</f>
        <v xml:space="preserve"> </v>
      </c>
      <c r="F518" s="11"/>
      <c r="G518" s="11"/>
      <c r="H518" s="6"/>
      <c r="I518" s="6"/>
      <c r="J518" s="92" t="str">
        <f>IF(I518&gt;0,VLOOKUP(I518,ข้อมูลผู้ประกอบการ!$B$2:$K$1000,2,FALSE),IF(I518=0," "))</f>
        <v xml:space="preserve"> </v>
      </c>
      <c r="K518" s="6"/>
      <c r="L518" s="92" t="str">
        <f>IF(K518&gt;0,VLOOKUP(K518,ชนิดแสตมป์!$A$3:$D$1000,2,FALSE),IF(K518=0," "))</f>
        <v xml:space="preserve"> </v>
      </c>
      <c r="M518" s="6"/>
      <c r="N518" s="96" t="str">
        <f t="shared" si="46"/>
        <v xml:space="preserve"> </v>
      </c>
      <c r="O518" s="16"/>
      <c r="P518" s="99" t="str">
        <f t="shared" si="47"/>
        <v xml:space="preserve"> </v>
      </c>
      <c r="Q518" s="72">
        <v>0</v>
      </c>
      <c r="R518" s="72"/>
      <c r="S518" s="4"/>
      <c r="T518" s="4"/>
      <c r="U518" s="4"/>
      <c r="V518" s="4"/>
      <c r="W518" s="4"/>
      <c r="X518" s="4"/>
      <c r="Y518" s="4"/>
      <c r="Z518" s="4"/>
      <c r="AA518" s="4"/>
    </row>
    <row r="519" spans="1:27">
      <c r="A519" s="6">
        <v>514</v>
      </c>
      <c r="B519" s="46" t="str">
        <f t="shared" si="48"/>
        <v/>
      </c>
      <c r="C519" s="21" t="str">
        <f t="shared" si="49"/>
        <v xml:space="preserve"> </v>
      </c>
      <c r="D519" s="21" t="str">
        <f t="shared" si="50"/>
        <v/>
      </c>
      <c r="E519" s="21" t="str">
        <f t="shared" si="51"/>
        <v xml:space="preserve"> </v>
      </c>
      <c r="F519" s="11"/>
      <c r="G519" s="11"/>
      <c r="H519" s="6"/>
      <c r="I519" s="6"/>
      <c r="J519" s="92" t="str">
        <f>IF(I519&gt;0,VLOOKUP(I519,ข้อมูลผู้ประกอบการ!$B$2:$K$1000,2,FALSE),IF(I519=0," "))</f>
        <v xml:space="preserve"> </v>
      </c>
      <c r="K519" s="6"/>
      <c r="L519" s="92" t="str">
        <f>IF(K519&gt;0,VLOOKUP(K519,ชนิดแสตมป์!$A$3:$D$1000,2,FALSE),IF(K519=0," "))</f>
        <v xml:space="preserve"> </v>
      </c>
      <c r="M519" s="6"/>
      <c r="N519" s="96" t="str">
        <f t="shared" ref="N519:N582" si="52">IF(M519&gt;0,M519*20000,IF(M519=0," "))</f>
        <v xml:space="preserve"> </v>
      </c>
      <c r="O519" s="16"/>
      <c r="P519" s="99" t="str">
        <f t="shared" ref="P519:P582" si="53">IF(O519&gt;0,N519*O519,IF(O519=0," "))</f>
        <v xml:space="preserve"> </v>
      </c>
      <c r="Q519" s="72">
        <v>0</v>
      </c>
      <c r="R519" s="72"/>
      <c r="S519" s="4"/>
      <c r="T519" s="4"/>
      <c r="U519" s="4"/>
      <c r="V519" s="4"/>
      <c r="W519" s="4"/>
      <c r="X519" s="4"/>
      <c r="Y519" s="4"/>
      <c r="Z519" s="4"/>
      <c r="AA519" s="4"/>
    </row>
    <row r="520" spans="1:27">
      <c r="A520" s="6">
        <v>515</v>
      </c>
      <c r="B520" s="46" t="str">
        <f t="shared" si="48"/>
        <v/>
      </c>
      <c r="C520" s="21" t="str">
        <f t="shared" si="49"/>
        <v xml:space="preserve"> </v>
      </c>
      <c r="D520" s="21" t="str">
        <f t="shared" si="50"/>
        <v/>
      </c>
      <c r="E520" s="21" t="str">
        <f t="shared" si="51"/>
        <v xml:space="preserve"> </v>
      </c>
      <c r="F520" s="11"/>
      <c r="G520" s="11"/>
      <c r="H520" s="6"/>
      <c r="I520" s="6"/>
      <c r="J520" s="92" t="str">
        <f>IF(I520&gt;0,VLOOKUP(I520,ข้อมูลผู้ประกอบการ!$B$2:$K$1000,2,FALSE),IF(I520=0," "))</f>
        <v xml:space="preserve"> </v>
      </c>
      <c r="K520" s="6"/>
      <c r="L520" s="92" t="str">
        <f>IF(K520&gt;0,VLOOKUP(K520,ชนิดแสตมป์!$A$3:$D$1000,2,FALSE),IF(K520=0," "))</f>
        <v xml:space="preserve"> </v>
      </c>
      <c r="M520" s="6"/>
      <c r="N520" s="96" t="str">
        <f t="shared" si="52"/>
        <v xml:space="preserve"> </v>
      </c>
      <c r="O520" s="16"/>
      <c r="P520" s="99" t="str">
        <f t="shared" si="53"/>
        <v xml:space="preserve"> </v>
      </c>
      <c r="Q520" s="72">
        <v>0</v>
      </c>
      <c r="R520" s="72"/>
      <c r="S520" s="4"/>
      <c r="T520" s="4"/>
      <c r="U520" s="4"/>
      <c r="V520" s="4"/>
      <c r="W520" s="4"/>
      <c r="X520" s="4"/>
      <c r="Y520" s="4"/>
      <c r="Z520" s="4"/>
      <c r="AA520" s="4"/>
    </row>
    <row r="521" spans="1:27">
      <c r="A521" s="6">
        <v>516</v>
      </c>
      <c r="B521" s="46" t="str">
        <f t="shared" si="48"/>
        <v/>
      </c>
      <c r="C521" s="21" t="str">
        <f t="shared" si="49"/>
        <v xml:space="preserve"> </v>
      </c>
      <c r="D521" s="21" t="str">
        <f t="shared" si="50"/>
        <v/>
      </c>
      <c r="E521" s="21" t="str">
        <f t="shared" si="51"/>
        <v xml:space="preserve"> </v>
      </c>
      <c r="F521" s="11"/>
      <c r="G521" s="11"/>
      <c r="H521" s="6"/>
      <c r="I521" s="6"/>
      <c r="J521" s="92" t="str">
        <f>IF(I521&gt;0,VLOOKUP(I521,ข้อมูลผู้ประกอบการ!$B$2:$K$1000,2,FALSE),IF(I521=0," "))</f>
        <v xml:space="preserve"> </v>
      </c>
      <c r="K521" s="6"/>
      <c r="L521" s="92" t="str">
        <f>IF(K521&gt;0,VLOOKUP(K521,ชนิดแสตมป์!$A$3:$D$1000,2,FALSE),IF(K521=0," "))</f>
        <v xml:space="preserve"> </v>
      </c>
      <c r="M521" s="6"/>
      <c r="N521" s="96" t="str">
        <f t="shared" si="52"/>
        <v xml:space="preserve"> </v>
      </c>
      <c r="O521" s="16"/>
      <c r="P521" s="99" t="str">
        <f t="shared" si="53"/>
        <v xml:space="preserve"> </v>
      </c>
      <c r="Q521" s="72">
        <v>0</v>
      </c>
      <c r="R521" s="72"/>
      <c r="S521" s="4"/>
      <c r="T521" s="4"/>
      <c r="U521" s="4"/>
      <c r="V521" s="4"/>
      <c r="W521" s="4"/>
      <c r="X521" s="4"/>
      <c r="Y521" s="4"/>
      <c r="Z521" s="4"/>
      <c r="AA521" s="4"/>
    </row>
    <row r="522" spans="1:27">
      <c r="A522" s="6">
        <v>517</v>
      </c>
      <c r="B522" s="46" t="str">
        <f t="shared" si="48"/>
        <v/>
      </c>
      <c r="C522" s="21" t="str">
        <f t="shared" si="49"/>
        <v xml:space="preserve"> </v>
      </c>
      <c r="D522" s="21" t="str">
        <f t="shared" si="50"/>
        <v/>
      </c>
      <c r="E522" s="21" t="str">
        <f t="shared" si="51"/>
        <v xml:space="preserve"> </v>
      </c>
      <c r="F522" s="11"/>
      <c r="G522" s="11"/>
      <c r="H522" s="6"/>
      <c r="I522" s="6"/>
      <c r="J522" s="92" t="str">
        <f>IF(I522&gt;0,VLOOKUP(I522,ข้อมูลผู้ประกอบการ!$B$2:$K$1000,2,FALSE),IF(I522=0," "))</f>
        <v xml:space="preserve"> </v>
      </c>
      <c r="K522" s="6"/>
      <c r="L522" s="92" t="str">
        <f>IF(K522&gt;0,VLOOKUP(K522,ชนิดแสตมป์!$A$3:$D$1000,2,FALSE),IF(K522=0," "))</f>
        <v xml:space="preserve"> </v>
      </c>
      <c r="M522" s="6"/>
      <c r="N522" s="96" t="str">
        <f t="shared" si="52"/>
        <v xml:space="preserve"> </v>
      </c>
      <c r="O522" s="16"/>
      <c r="P522" s="99" t="str">
        <f t="shared" si="53"/>
        <v xml:space="preserve"> </v>
      </c>
      <c r="Q522" s="72">
        <v>0</v>
      </c>
      <c r="R522" s="72"/>
      <c r="S522" s="4"/>
      <c r="T522" s="4"/>
      <c r="U522" s="4"/>
      <c r="V522" s="4"/>
      <c r="W522" s="4"/>
      <c r="X522" s="4"/>
      <c r="Y522" s="4"/>
      <c r="Z522" s="4"/>
      <c r="AA522" s="4"/>
    </row>
    <row r="523" spans="1:27">
      <c r="A523" s="6">
        <v>518</v>
      </c>
      <c r="B523" s="46" t="str">
        <f t="shared" si="48"/>
        <v/>
      </c>
      <c r="C523" s="21" t="str">
        <f t="shared" si="49"/>
        <v xml:space="preserve"> </v>
      </c>
      <c r="D523" s="21" t="str">
        <f t="shared" si="50"/>
        <v/>
      </c>
      <c r="E523" s="21" t="str">
        <f t="shared" si="51"/>
        <v xml:space="preserve"> </v>
      </c>
      <c r="F523" s="11"/>
      <c r="G523" s="11"/>
      <c r="H523" s="6"/>
      <c r="I523" s="6"/>
      <c r="J523" s="92" t="str">
        <f>IF(I523&gt;0,VLOOKUP(I523,ข้อมูลผู้ประกอบการ!$B$2:$K$1000,2,FALSE),IF(I523=0," "))</f>
        <v xml:space="preserve"> </v>
      </c>
      <c r="K523" s="6"/>
      <c r="L523" s="92" t="str">
        <f>IF(K523&gt;0,VLOOKUP(K523,ชนิดแสตมป์!$A$3:$D$1000,2,FALSE),IF(K523=0," "))</f>
        <v xml:space="preserve"> </v>
      </c>
      <c r="M523" s="6"/>
      <c r="N523" s="96" t="str">
        <f t="shared" si="52"/>
        <v xml:space="preserve"> </v>
      </c>
      <c r="O523" s="16"/>
      <c r="P523" s="99" t="str">
        <f t="shared" si="53"/>
        <v xml:space="preserve"> </v>
      </c>
      <c r="Q523" s="72">
        <v>0</v>
      </c>
      <c r="R523" s="72"/>
      <c r="S523" s="4"/>
      <c r="T523" s="4"/>
      <c r="U523" s="4"/>
      <c r="V523" s="4"/>
      <c r="W523" s="4"/>
      <c r="X523" s="4"/>
      <c r="Y523" s="4"/>
      <c r="Z523" s="4"/>
      <c r="AA523" s="4"/>
    </row>
    <row r="524" spans="1:27">
      <c r="A524" s="6">
        <v>519</v>
      </c>
      <c r="B524" s="46" t="str">
        <f t="shared" si="48"/>
        <v/>
      </c>
      <c r="C524" s="21" t="str">
        <f t="shared" si="49"/>
        <v xml:space="preserve"> </v>
      </c>
      <c r="D524" s="21" t="str">
        <f t="shared" si="50"/>
        <v/>
      </c>
      <c r="E524" s="21" t="str">
        <f t="shared" si="51"/>
        <v xml:space="preserve"> </v>
      </c>
      <c r="F524" s="11"/>
      <c r="G524" s="11"/>
      <c r="H524" s="6"/>
      <c r="I524" s="6"/>
      <c r="J524" s="92" t="str">
        <f>IF(I524&gt;0,VLOOKUP(I524,ข้อมูลผู้ประกอบการ!$B$2:$K$1000,2,FALSE),IF(I524=0," "))</f>
        <v xml:space="preserve"> </v>
      </c>
      <c r="K524" s="6"/>
      <c r="L524" s="92" t="str">
        <f>IF(K524&gt;0,VLOOKUP(K524,ชนิดแสตมป์!$A$3:$D$1000,2,FALSE),IF(K524=0," "))</f>
        <v xml:space="preserve"> </v>
      </c>
      <c r="M524" s="6"/>
      <c r="N524" s="96" t="str">
        <f t="shared" si="52"/>
        <v xml:space="preserve"> </v>
      </c>
      <c r="O524" s="16"/>
      <c r="P524" s="99" t="str">
        <f t="shared" si="53"/>
        <v xml:space="preserve"> </v>
      </c>
      <c r="Q524" s="72">
        <v>0</v>
      </c>
      <c r="R524" s="72"/>
      <c r="S524" s="4"/>
      <c r="T524" s="4"/>
      <c r="U524" s="4"/>
      <c r="V524" s="4"/>
      <c r="W524" s="4"/>
      <c r="X524" s="4"/>
      <c r="Y524" s="4"/>
      <c r="Z524" s="4"/>
      <c r="AA524" s="4"/>
    </row>
    <row r="525" spans="1:27">
      <c r="A525" s="6">
        <v>520</v>
      </c>
      <c r="B525" s="46" t="str">
        <f t="shared" si="48"/>
        <v/>
      </c>
      <c r="C525" s="21" t="str">
        <f t="shared" si="49"/>
        <v xml:space="preserve"> </v>
      </c>
      <c r="D525" s="21" t="str">
        <f t="shared" si="50"/>
        <v/>
      </c>
      <c r="E525" s="21" t="str">
        <f t="shared" si="51"/>
        <v xml:space="preserve"> </v>
      </c>
      <c r="F525" s="11"/>
      <c r="G525" s="11"/>
      <c r="H525" s="6"/>
      <c r="I525" s="6"/>
      <c r="J525" s="92" t="str">
        <f>IF(I525&gt;0,VLOOKUP(I525,ข้อมูลผู้ประกอบการ!$B$2:$K$1000,2,FALSE),IF(I525=0," "))</f>
        <v xml:space="preserve"> </v>
      </c>
      <c r="K525" s="6"/>
      <c r="L525" s="92" t="str">
        <f>IF(K525&gt;0,VLOOKUP(K525,ชนิดแสตมป์!$A$3:$D$1000,2,FALSE),IF(K525=0," "))</f>
        <v xml:space="preserve"> </v>
      </c>
      <c r="M525" s="6"/>
      <c r="N525" s="96" t="str">
        <f t="shared" si="52"/>
        <v xml:space="preserve"> </v>
      </c>
      <c r="O525" s="16"/>
      <c r="P525" s="99" t="str">
        <f t="shared" si="53"/>
        <v xml:space="preserve"> </v>
      </c>
      <c r="Q525" s="72">
        <v>0</v>
      </c>
      <c r="R525" s="72"/>
      <c r="S525" s="4"/>
      <c r="T525" s="4"/>
      <c r="U525" s="4"/>
      <c r="V525" s="4"/>
      <c r="W525" s="4"/>
      <c r="X525" s="4"/>
      <c r="Y525" s="4"/>
      <c r="Z525" s="4"/>
      <c r="AA525" s="4"/>
    </row>
    <row r="526" spans="1:27">
      <c r="A526" s="6">
        <v>521</v>
      </c>
      <c r="B526" s="46" t="str">
        <f t="shared" si="48"/>
        <v/>
      </c>
      <c r="C526" s="21" t="str">
        <f t="shared" si="49"/>
        <v xml:space="preserve"> </v>
      </c>
      <c r="D526" s="21" t="str">
        <f t="shared" si="50"/>
        <v/>
      </c>
      <c r="E526" s="21" t="str">
        <f t="shared" si="51"/>
        <v xml:space="preserve"> </v>
      </c>
      <c r="F526" s="11"/>
      <c r="G526" s="11"/>
      <c r="H526" s="6"/>
      <c r="I526" s="6"/>
      <c r="J526" s="92" t="str">
        <f>IF(I526&gt;0,VLOOKUP(I526,ข้อมูลผู้ประกอบการ!$B$2:$K$1000,2,FALSE),IF(I526=0," "))</f>
        <v xml:space="preserve"> </v>
      </c>
      <c r="K526" s="6"/>
      <c r="L526" s="92" t="str">
        <f>IF(K526&gt;0,VLOOKUP(K526,ชนิดแสตมป์!$A$3:$D$1000,2,FALSE),IF(K526=0," "))</f>
        <v xml:space="preserve"> </v>
      </c>
      <c r="M526" s="6"/>
      <c r="N526" s="96" t="str">
        <f t="shared" si="52"/>
        <v xml:space="preserve"> </v>
      </c>
      <c r="O526" s="16"/>
      <c r="P526" s="99" t="str">
        <f t="shared" si="53"/>
        <v xml:space="preserve"> </v>
      </c>
      <c r="Q526" s="72">
        <v>0</v>
      </c>
      <c r="R526" s="72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21" hidden="1" customHeight="1">
      <c r="A527" s="6">
        <v>522</v>
      </c>
      <c r="B527" s="46" t="str">
        <f t="shared" si="48"/>
        <v/>
      </c>
      <c r="C527" s="21" t="str">
        <f t="shared" si="49"/>
        <v xml:space="preserve"> </v>
      </c>
      <c r="D527" s="21" t="str">
        <f t="shared" si="50"/>
        <v/>
      </c>
      <c r="E527" s="21" t="str">
        <f t="shared" si="51"/>
        <v xml:space="preserve"> </v>
      </c>
      <c r="F527" s="11"/>
      <c r="G527" s="11"/>
      <c r="H527" s="6"/>
      <c r="I527" s="6"/>
      <c r="J527" s="92" t="str">
        <f>IF(I527&gt;0,VLOOKUP(I527,ข้อมูลผู้ประกอบการ!$B$2:$K$1000,2,FALSE),IF(I527=0," "))</f>
        <v xml:space="preserve"> </v>
      </c>
      <c r="K527" s="6"/>
      <c r="L527" s="92" t="str">
        <f>IF(K527&gt;0,VLOOKUP(K527,ชนิดแสตมป์!$A$3:$D$1000,2,FALSE),IF(K527=0," "))</f>
        <v xml:space="preserve"> </v>
      </c>
      <c r="M527" s="6"/>
      <c r="N527" s="96" t="str">
        <f t="shared" si="52"/>
        <v xml:space="preserve"> </v>
      </c>
      <c r="O527" s="16"/>
      <c r="P527" s="99" t="str">
        <f t="shared" si="53"/>
        <v xml:space="preserve"> </v>
      </c>
      <c r="Q527" s="72">
        <v>0</v>
      </c>
      <c r="R527" s="72"/>
      <c r="S527" s="4"/>
      <c r="T527" s="4"/>
      <c r="U527" s="4"/>
      <c r="V527" s="4"/>
      <c r="W527" s="4"/>
      <c r="X527" s="4"/>
      <c r="Y527" s="4"/>
      <c r="Z527" s="4"/>
      <c r="AA527" s="4"/>
    </row>
    <row r="528" spans="1:27">
      <c r="A528" s="6">
        <v>523</v>
      </c>
      <c r="B528" s="46" t="str">
        <f t="shared" si="48"/>
        <v/>
      </c>
      <c r="C528" s="21" t="str">
        <f t="shared" si="49"/>
        <v xml:space="preserve"> </v>
      </c>
      <c r="D528" s="21" t="str">
        <f t="shared" si="50"/>
        <v/>
      </c>
      <c r="E528" s="21" t="str">
        <f t="shared" si="51"/>
        <v xml:space="preserve"> </v>
      </c>
      <c r="F528" s="11"/>
      <c r="G528" s="11"/>
      <c r="H528" s="6"/>
      <c r="I528" s="6"/>
      <c r="J528" s="92" t="str">
        <f>IF(I528&gt;0,VLOOKUP(I528,ข้อมูลผู้ประกอบการ!$B$2:$K$1000,2,FALSE),IF(I528=0," "))</f>
        <v xml:space="preserve"> </v>
      </c>
      <c r="K528" s="6"/>
      <c r="L528" s="92" t="str">
        <f>IF(K528&gt;0,VLOOKUP(K528,ชนิดแสตมป์!$A$3:$D$1000,2,FALSE),IF(K528=0," "))</f>
        <v xml:space="preserve"> </v>
      </c>
      <c r="M528" s="6"/>
      <c r="N528" s="96" t="str">
        <f t="shared" si="52"/>
        <v xml:space="preserve"> </v>
      </c>
      <c r="O528" s="16"/>
      <c r="P528" s="99" t="str">
        <f t="shared" si="53"/>
        <v xml:space="preserve"> </v>
      </c>
      <c r="Q528" s="72">
        <v>0</v>
      </c>
      <c r="R528" s="72"/>
      <c r="S528" s="4"/>
      <c r="T528" s="4"/>
      <c r="U528" s="4"/>
      <c r="V528" s="4"/>
      <c r="W528" s="4"/>
      <c r="X528" s="4"/>
      <c r="Y528" s="4"/>
      <c r="Z528" s="4"/>
      <c r="AA528" s="4"/>
    </row>
    <row r="529" spans="1:27">
      <c r="A529" s="6">
        <v>524</v>
      </c>
      <c r="B529" s="46" t="str">
        <f t="shared" si="48"/>
        <v/>
      </c>
      <c r="C529" s="21" t="str">
        <f t="shared" si="49"/>
        <v xml:space="preserve"> </v>
      </c>
      <c r="D529" s="21" t="str">
        <f t="shared" si="50"/>
        <v/>
      </c>
      <c r="E529" s="21" t="str">
        <f t="shared" si="51"/>
        <v xml:space="preserve"> </v>
      </c>
      <c r="F529" s="11"/>
      <c r="G529" s="11"/>
      <c r="H529" s="6"/>
      <c r="I529" s="6"/>
      <c r="J529" s="92" t="str">
        <f>IF(I529&gt;0,VLOOKUP(I529,ข้อมูลผู้ประกอบการ!$B$2:$K$1000,2,FALSE),IF(I529=0," "))</f>
        <v xml:space="preserve"> </v>
      </c>
      <c r="K529" s="6"/>
      <c r="L529" s="92" t="str">
        <f>IF(K529&gt;0,VLOOKUP(K529,ชนิดแสตมป์!$A$3:$D$1000,2,FALSE),IF(K529=0," "))</f>
        <v xml:space="preserve"> </v>
      </c>
      <c r="M529" s="6"/>
      <c r="N529" s="96" t="str">
        <f t="shared" si="52"/>
        <v xml:space="preserve"> </v>
      </c>
      <c r="O529" s="16"/>
      <c r="P529" s="99" t="str">
        <f t="shared" si="53"/>
        <v xml:space="preserve"> </v>
      </c>
      <c r="Q529" s="72">
        <v>0</v>
      </c>
      <c r="R529" s="72"/>
      <c r="S529" s="4"/>
      <c r="T529" s="4"/>
      <c r="U529" s="4"/>
      <c r="V529" s="4"/>
      <c r="W529" s="4"/>
      <c r="X529" s="4"/>
      <c r="Y529" s="4"/>
      <c r="Z529" s="4"/>
      <c r="AA529" s="4"/>
    </row>
    <row r="530" spans="1:27">
      <c r="A530" s="6">
        <v>525</v>
      </c>
      <c r="B530" s="46" t="str">
        <f t="shared" si="48"/>
        <v/>
      </c>
      <c r="C530" s="21" t="str">
        <f t="shared" si="49"/>
        <v xml:space="preserve"> </v>
      </c>
      <c r="D530" s="21" t="str">
        <f t="shared" si="50"/>
        <v/>
      </c>
      <c r="E530" s="21" t="str">
        <f t="shared" si="51"/>
        <v xml:space="preserve"> </v>
      </c>
      <c r="F530" s="11"/>
      <c r="G530" s="11"/>
      <c r="H530" s="6"/>
      <c r="I530" s="6"/>
      <c r="J530" s="92" t="str">
        <f>IF(I530&gt;0,VLOOKUP(I530,ข้อมูลผู้ประกอบการ!$B$2:$K$1000,2,FALSE),IF(I530=0," "))</f>
        <v xml:space="preserve"> </v>
      </c>
      <c r="K530" s="6"/>
      <c r="L530" s="92" t="str">
        <f>IF(K530&gt;0,VLOOKUP(K530,ชนิดแสตมป์!$A$3:$D$1000,2,FALSE),IF(K530=0," "))</f>
        <v xml:space="preserve"> </v>
      </c>
      <c r="M530" s="6"/>
      <c r="N530" s="96" t="str">
        <f t="shared" si="52"/>
        <v xml:space="preserve"> </v>
      </c>
      <c r="O530" s="16"/>
      <c r="P530" s="99" t="str">
        <f t="shared" si="53"/>
        <v xml:space="preserve"> </v>
      </c>
      <c r="Q530" s="72">
        <v>0</v>
      </c>
      <c r="R530" s="72"/>
      <c r="S530" s="4"/>
      <c r="T530" s="4"/>
      <c r="U530" s="4"/>
      <c r="V530" s="4"/>
      <c r="W530" s="4"/>
      <c r="X530" s="4"/>
      <c r="Y530" s="4"/>
      <c r="Z530" s="4"/>
      <c r="AA530" s="4"/>
    </row>
    <row r="531" spans="1:27">
      <c r="A531" s="6">
        <v>526</v>
      </c>
      <c r="B531" s="46" t="str">
        <f t="shared" si="48"/>
        <v/>
      </c>
      <c r="C531" s="21" t="str">
        <f t="shared" si="49"/>
        <v xml:space="preserve"> </v>
      </c>
      <c r="D531" s="21" t="str">
        <f t="shared" si="50"/>
        <v/>
      </c>
      <c r="E531" s="21" t="str">
        <f t="shared" si="51"/>
        <v xml:space="preserve"> </v>
      </c>
      <c r="F531" s="11"/>
      <c r="G531" s="11"/>
      <c r="H531" s="6"/>
      <c r="I531" s="6"/>
      <c r="J531" s="92" t="str">
        <f>IF(I531&gt;0,VLOOKUP(I531,ข้อมูลผู้ประกอบการ!$B$2:$K$1000,2,FALSE),IF(I531=0," "))</f>
        <v xml:space="preserve"> </v>
      </c>
      <c r="K531" s="6"/>
      <c r="L531" s="92" t="str">
        <f>IF(K531&gt;0,VLOOKUP(K531,ชนิดแสตมป์!$A$3:$D$1000,2,FALSE),IF(K531=0," "))</f>
        <v xml:space="preserve"> </v>
      </c>
      <c r="M531" s="6"/>
      <c r="N531" s="96" t="str">
        <f t="shared" si="52"/>
        <v xml:space="preserve"> </v>
      </c>
      <c r="O531" s="16"/>
      <c r="P531" s="99" t="str">
        <f t="shared" si="53"/>
        <v xml:space="preserve"> </v>
      </c>
      <c r="Q531" s="72">
        <v>0</v>
      </c>
      <c r="R531" s="72"/>
      <c r="S531" s="4"/>
      <c r="T531" s="4"/>
      <c r="U531" s="4"/>
      <c r="V531" s="4"/>
      <c r="W531" s="4"/>
      <c r="X531" s="4"/>
      <c r="Y531" s="4"/>
      <c r="Z531" s="4"/>
      <c r="AA531" s="4"/>
    </row>
    <row r="532" spans="1:27">
      <c r="A532" s="6">
        <v>527</v>
      </c>
      <c r="B532" s="46" t="str">
        <f t="shared" si="48"/>
        <v/>
      </c>
      <c r="C532" s="21" t="str">
        <f t="shared" si="49"/>
        <v xml:space="preserve"> </v>
      </c>
      <c r="D532" s="21" t="str">
        <f t="shared" si="50"/>
        <v/>
      </c>
      <c r="E532" s="21" t="str">
        <f t="shared" si="51"/>
        <v xml:space="preserve"> </v>
      </c>
      <c r="F532" s="11"/>
      <c r="G532" s="11"/>
      <c r="H532" s="6"/>
      <c r="I532" s="6"/>
      <c r="J532" s="92" t="str">
        <f>IF(I532&gt;0,VLOOKUP(I532,ข้อมูลผู้ประกอบการ!$B$2:$K$1000,2,FALSE),IF(I532=0," "))</f>
        <v xml:space="preserve"> </v>
      </c>
      <c r="K532" s="6"/>
      <c r="L532" s="92" t="str">
        <f>IF(K532&gt;0,VLOOKUP(K532,ชนิดแสตมป์!$A$3:$D$1000,2,FALSE),IF(K532=0," "))</f>
        <v xml:space="preserve"> </v>
      </c>
      <c r="M532" s="6"/>
      <c r="N532" s="96" t="str">
        <f t="shared" si="52"/>
        <v xml:space="preserve"> </v>
      </c>
      <c r="O532" s="16"/>
      <c r="P532" s="99" t="str">
        <f t="shared" si="53"/>
        <v xml:space="preserve"> </v>
      </c>
      <c r="Q532" s="72">
        <v>0</v>
      </c>
      <c r="R532" s="72"/>
      <c r="S532" s="4"/>
      <c r="T532" s="4"/>
      <c r="U532" s="4"/>
      <c r="V532" s="4"/>
      <c r="W532" s="4"/>
      <c r="X532" s="4"/>
      <c r="Y532" s="4"/>
      <c r="Z532" s="4"/>
      <c r="AA532" s="4"/>
    </row>
    <row r="533" spans="1:27">
      <c r="A533" s="6">
        <v>528</v>
      </c>
      <c r="B533" s="46" t="str">
        <f t="shared" si="48"/>
        <v/>
      </c>
      <c r="C533" s="21" t="str">
        <f t="shared" si="49"/>
        <v xml:space="preserve"> </v>
      </c>
      <c r="D533" s="21" t="str">
        <f t="shared" si="50"/>
        <v/>
      </c>
      <c r="E533" s="21" t="str">
        <f t="shared" si="51"/>
        <v xml:space="preserve"> </v>
      </c>
      <c r="F533" s="11"/>
      <c r="G533" s="11"/>
      <c r="H533" s="6"/>
      <c r="I533" s="6"/>
      <c r="J533" s="92" t="str">
        <f>IF(I533&gt;0,VLOOKUP(I533,ข้อมูลผู้ประกอบการ!$B$2:$K$1000,2,FALSE),IF(I533=0," "))</f>
        <v xml:space="preserve"> </v>
      </c>
      <c r="K533" s="6"/>
      <c r="L533" s="92" t="str">
        <f>IF(K533&gt;0,VLOOKUP(K533,ชนิดแสตมป์!$A$3:$D$1000,2,FALSE),IF(K533=0," "))</f>
        <v xml:space="preserve"> </v>
      </c>
      <c r="M533" s="6"/>
      <c r="N533" s="96" t="str">
        <f t="shared" si="52"/>
        <v xml:space="preserve"> </v>
      </c>
      <c r="O533" s="16"/>
      <c r="P533" s="99" t="str">
        <f t="shared" si="53"/>
        <v xml:space="preserve"> </v>
      </c>
      <c r="Q533" s="72">
        <v>0</v>
      </c>
      <c r="R533" s="72"/>
      <c r="S533" s="4"/>
      <c r="T533" s="4"/>
      <c r="U533" s="4"/>
      <c r="V533" s="4"/>
      <c r="W533" s="4"/>
      <c r="X533" s="4"/>
      <c r="Y533" s="4"/>
      <c r="Z533" s="4"/>
      <c r="AA533" s="4"/>
    </row>
    <row r="534" spans="1:27">
      <c r="A534" s="6">
        <v>529</v>
      </c>
      <c r="B534" s="46" t="str">
        <f t="shared" si="48"/>
        <v/>
      </c>
      <c r="C534" s="21" t="str">
        <f t="shared" si="49"/>
        <v xml:space="preserve"> </v>
      </c>
      <c r="D534" s="21" t="str">
        <f t="shared" si="50"/>
        <v/>
      </c>
      <c r="E534" s="21" t="str">
        <f t="shared" si="51"/>
        <v xml:space="preserve"> </v>
      </c>
      <c r="F534" s="11"/>
      <c r="G534" s="11"/>
      <c r="H534" s="6"/>
      <c r="I534" s="6"/>
      <c r="J534" s="92" t="str">
        <f>IF(I534&gt;0,VLOOKUP(I534,ข้อมูลผู้ประกอบการ!$B$2:$K$1000,2,FALSE),IF(I534=0," "))</f>
        <v xml:space="preserve"> </v>
      </c>
      <c r="K534" s="6"/>
      <c r="L534" s="92" t="str">
        <f>IF(K534&gt;0,VLOOKUP(K534,ชนิดแสตมป์!$A$3:$D$1000,2,FALSE),IF(K534=0," "))</f>
        <v xml:space="preserve"> </v>
      </c>
      <c r="M534" s="6"/>
      <c r="N534" s="96" t="str">
        <f t="shared" si="52"/>
        <v xml:space="preserve"> </v>
      </c>
      <c r="O534" s="16"/>
      <c r="P534" s="99" t="str">
        <f t="shared" si="53"/>
        <v xml:space="preserve"> </v>
      </c>
      <c r="Q534" s="72">
        <v>0</v>
      </c>
      <c r="R534" s="72"/>
      <c r="S534" s="4"/>
      <c r="T534" s="4"/>
      <c r="U534" s="4"/>
      <c r="V534" s="4"/>
      <c r="W534" s="4"/>
      <c r="X534" s="4"/>
      <c r="Y534" s="4"/>
      <c r="Z534" s="4"/>
      <c r="AA534" s="4"/>
    </row>
    <row r="535" spans="1:27">
      <c r="A535" s="6">
        <v>530</v>
      </c>
      <c r="B535" s="46" t="str">
        <f t="shared" si="48"/>
        <v/>
      </c>
      <c r="C535" s="21" t="str">
        <f t="shared" si="49"/>
        <v xml:space="preserve"> </v>
      </c>
      <c r="D535" s="21" t="str">
        <f t="shared" si="50"/>
        <v/>
      </c>
      <c r="E535" s="21" t="str">
        <f t="shared" si="51"/>
        <v xml:space="preserve"> </v>
      </c>
      <c r="F535" s="11"/>
      <c r="G535" s="11"/>
      <c r="H535" s="6"/>
      <c r="I535" s="6"/>
      <c r="J535" s="92" t="str">
        <f>IF(I535&gt;0,VLOOKUP(I535,ข้อมูลผู้ประกอบการ!$B$2:$K$1000,2,FALSE),IF(I535=0," "))</f>
        <v xml:space="preserve"> </v>
      </c>
      <c r="K535" s="6"/>
      <c r="L535" s="92" t="str">
        <f>IF(K535&gt;0,VLOOKUP(K535,ชนิดแสตมป์!$A$3:$D$1000,2,FALSE),IF(K535=0," "))</f>
        <v xml:space="preserve"> </v>
      </c>
      <c r="M535" s="6"/>
      <c r="N535" s="96" t="str">
        <f t="shared" si="52"/>
        <v xml:space="preserve"> </v>
      </c>
      <c r="O535" s="16"/>
      <c r="P535" s="99" t="str">
        <f t="shared" si="53"/>
        <v xml:space="preserve"> </v>
      </c>
      <c r="Q535" s="72">
        <v>0</v>
      </c>
      <c r="R535" s="72"/>
      <c r="S535" s="4"/>
      <c r="T535" s="4"/>
      <c r="U535" s="4"/>
      <c r="V535" s="4"/>
      <c r="W535" s="4"/>
      <c r="X535" s="4"/>
      <c r="Y535" s="4"/>
      <c r="Z535" s="4"/>
      <c r="AA535" s="4"/>
    </row>
    <row r="536" spans="1:27">
      <c r="A536" s="6">
        <v>531</v>
      </c>
      <c r="B536" s="46" t="str">
        <f t="shared" si="48"/>
        <v/>
      </c>
      <c r="C536" s="21" t="str">
        <f t="shared" si="49"/>
        <v xml:space="preserve"> </v>
      </c>
      <c r="D536" s="21" t="str">
        <f t="shared" si="50"/>
        <v/>
      </c>
      <c r="E536" s="21" t="str">
        <f t="shared" si="51"/>
        <v xml:space="preserve"> </v>
      </c>
      <c r="F536" s="11"/>
      <c r="G536" s="11"/>
      <c r="H536" s="6"/>
      <c r="I536" s="6"/>
      <c r="J536" s="92" t="str">
        <f>IF(I536&gt;0,VLOOKUP(I536,ข้อมูลผู้ประกอบการ!$B$2:$K$1000,2,FALSE),IF(I536=0," "))</f>
        <v xml:space="preserve"> </v>
      </c>
      <c r="K536" s="6"/>
      <c r="L536" s="92" t="str">
        <f>IF(K536&gt;0,VLOOKUP(K536,ชนิดแสตมป์!$A$3:$D$1000,2,FALSE),IF(K536=0," "))</f>
        <v xml:space="preserve"> </v>
      </c>
      <c r="M536" s="6"/>
      <c r="N536" s="96" t="str">
        <f t="shared" si="52"/>
        <v xml:space="preserve"> </v>
      </c>
      <c r="O536" s="16"/>
      <c r="P536" s="99" t="str">
        <f t="shared" si="53"/>
        <v xml:space="preserve"> </v>
      </c>
      <c r="Q536" s="72">
        <v>0</v>
      </c>
      <c r="R536" s="72"/>
      <c r="S536" s="4"/>
      <c r="T536" s="4"/>
      <c r="U536" s="4"/>
      <c r="V536" s="4"/>
      <c r="W536" s="4"/>
      <c r="X536" s="4"/>
      <c r="Y536" s="4"/>
      <c r="Z536" s="4"/>
      <c r="AA536" s="4"/>
    </row>
    <row r="537" spans="1:27">
      <c r="A537" s="6">
        <v>532</v>
      </c>
      <c r="B537" s="46" t="str">
        <f t="shared" si="48"/>
        <v/>
      </c>
      <c r="C537" s="21" t="str">
        <f t="shared" si="49"/>
        <v xml:space="preserve"> </v>
      </c>
      <c r="D537" s="21" t="str">
        <f t="shared" si="50"/>
        <v/>
      </c>
      <c r="E537" s="21" t="str">
        <f t="shared" si="51"/>
        <v xml:space="preserve"> </v>
      </c>
      <c r="F537" s="11"/>
      <c r="G537" s="11"/>
      <c r="H537" s="6"/>
      <c r="I537" s="6"/>
      <c r="J537" s="92" t="str">
        <f>IF(I537&gt;0,VLOOKUP(I537,ข้อมูลผู้ประกอบการ!$B$2:$K$1000,2,FALSE),IF(I537=0," "))</f>
        <v xml:space="preserve"> </v>
      </c>
      <c r="K537" s="6"/>
      <c r="L537" s="92" t="str">
        <f>IF(K537&gt;0,VLOOKUP(K537,ชนิดแสตมป์!$A$3:$D$1000,2,FALSE),IF(K537=0," "))</f>
        <v xml:space="preserve"> </v>
      </c>
      <c r="M537" s="6"/>
      <c r="N537" s="96" t="str">
        <f t="shared" si="52"/>
        <v xml:space="preserve"> </v>
      </c>
      <c r="O537" s="16"/>
      <c r="P537" s="99" t="str">
        <f t="shared" si="53"/>
        <v xml:space="preserve"> </v>
      </c>
      <c r="Q537" s="72">
        <v>0</v>
      </c>
      <c r="R537" s="72"/>
      <c r="S537" s="4"/>
      <c r="T537" s="4"/>
      <c r="U537" s="4"/>
      <c r="V537" s="4"/>
      <c r="W537" s="4"/>
      <c r="X537" s="4"/>
      <c r="Y537" s="4"/>
      <c r="Z537" s="4"/>
      <c r="AA537" s="4"/>
    </row>
    <row r="538" spans="1:27">
      <c r="A538" s="6">
        <v>533</v>
      </c>
      <c r="B538" s="46" t="str">
        <f t="shared" si="48"/>
        <v/>
      </c>
      <c r="C538" s="21" t="str">
        <f t="shared" si="49"/>
        <v xml:space="preserve"> </v>
      </c>
      <c r="D538" s="21" t="str">
        <f t="shared" si="50"/>
        <v/>
      </c>
      <c r="E538" s="21" t="str">
        <f t="shared" si="51"/>
        <v xml:space="preserve"> </v>
      </c>
      <c r="F538" s="11"/>
      <c r="G538" s="11"/>
      <c r="H538" s="6"/>
      <c r="I538" s="6"/>
      <c r="J538" s="92" t="str">
        <f>IF(I538&gt;0,VLOOKUP(I538,ข้อมูลผู้ประกอบการ!$B$2:$K$1000,2,FALSE),IF(I538=0," "))</f>
        <v xml:space="preserve"> </v>
      </c>
      <c r="K538" s="6"/>
      <c r="L538" s="92" t="str">
        <f>IF(K538&gt;0,VLOOKUP(K538,ชนิดแสตมป์!$A$3:$D$1000,2,FALSE),IF(K538=0," "))</f>
        <v xml:space="preserve"> </v>
      </c>
      <c r="M538" s="6"/>
      <c r="N538" s="96" t="str">
        <f t="shared" si="52"/>
        <v xml:space="preserve"> </v>
      </c>
      <c r="O538" s="16"/>
      <c r="P538" s="99" t="str">
        <f t="shared" si="53"/>
        <v xml:space="preserve"> </v>
      </c>
      <c r="Q538" s="72">
        <v>0</v>
      </c>
      <c r="R538" s="72"/>
      <c r="S538" s="4"/>
      <c r="T538" s="4"/>
      <c r="U538" s="4"/>
      <c r="V538" s="4"/>
      <c r="W538" s="4"/>
      <c r="X538" s="4"/>
      <c r="Y538" s="4"/>
      <c r="Z538" s="4"/>
      <c r="AA538" s="4"/>
    </row>
    <row r="539" spans="1:27">
      <c r="A539" s="6">
        <v>534</v>
      </c>
      <c r="B539" s="46" t="str">
        <f t="shared" si="48"/>
        <v/>
      </c>
      <c r="C539" s="21" t="str">
        <f t="shared" si="49"/>
        <v xml:space="preserve"> </v>
      </c>
      <c r="D539" s="21" t="str">
        <f t="shared" si="50"/>
        <v/>
      </c>
      <c r="E539" s="21" t="str">
        <f t="shared" si="51"/>
        <v xml:space="preserve"> </v>
      </c>
      <c r="F539" s="11"/>
      <c r="G539" s="11"/>
      <c r="H539" s="6"/>
      <c r="I539" s="6"/>
      <c r="J539" s="92" t="str">
        <f>IF(I539&gt;0,VLOOKUP(I539,ข้อมูลผู้ประกอบการ!$B$2:$K$1000,2,FALSE),IF(I539=0," "))</f>
        <v xml:space="preserve"> </v>
      </c>
      <c r="K539" s="6"/>
      <c r="L539" s="92" t="str">
        <f>IF(K539&gt;0,VLOOKUP(K539,ชนิดแสตมป์!$A$3:$D$1000,2,FALSE),IF(K539=0," "))</f>
        <v xml:space="preserve"> </v>
      </c>
      <c r="M539" s="6"/>
      <c r="N539" s="96" t="str">
        <f t="shared" si="52"/>
        <v xml:space="preserve"> </v>
      </c>
      <c r="O539" s="16"/>
      <c r="P539" s="99" t="str">
        <f t="shared" si="53"/>
        <v xml:space="preserve"> </v>
      </c>
      <c r="Q539" s="72">
        <v>0</v>
      </c>
      <c r="R539" s="72"/>
      <c r="S539" s="4"/>
      <c r="T539" s="4"/>
      <c r="U539" s="4"/>
      <c r="V539" s="4"/>
      <c r="W539" s="4"/>
      <c r="X539" s="4"/>
      <c r="Y539" s="4"/>
      <c r="Z539" s="4"/>
      <c r="AA539" s="4"/>
    </row>
    <row r="540" spans="1:27">
      <c r="A540" s="6">
        <v>535</v>
      </c>
      <c r="B540" s="46" t="str">
        <f t="shared" si="48"/>
        <v/>
      </c>
      <c r="C540" s="21" t="str">
        <f t="shared" si="49"/>
        <v xml:space="preserve"> </v>
      </c>
      <c r="D540" s="21" t="str">
        <f t="shared" si="50"/>
        <v/>
      </c>
      <c r="E540" s="21" t="str">
        <f t="shared" si="51"/>
        <v xml:space="preserve"> </v>
      </c>
      <c r="F540" s="11"/>
      <c r="G540" s="11"/>
      <c r="H540" s="6"/>
      <c r="I540" s="6"/>
      <c r="J540" s="92" t="str">
        <f>IF(I540&gt;0,VLOOKUP(I540,ข้อมูลผู้ประกอบการ!$B$2:$K$1000,2,FALSE),IF(I540=0," "))</f>
        <v xml:space="preserve"> </v>
      </c>
      <c r="K540" s="6"/>
      <c r="L540" s="92" t="str">
        <f>IF(K540&gt;0,VLOOKUP(K540,ชนิดแสตมป์!$A$3:$D$1000,2,FALSE),IF(K540=0," "))</f>
        <v xml:space="preserve"> </v>
      </c>
      <c r="M540" s="6"/>
      <c r="N540" s="96" t="str">
        <f t="shared" si="52"/>
        <v xml:space="preserve"> </v>
      </c>
      <c r="O540" s="16"/>
      <c r="P540" s="99" t="str">
        <f t="shared" si="53"/>
        <v xml:space="preserve"> </v>
      </c>
      <c r="Q540" s="72">
        <v>0</v>
      </c>
      <c r="R540" s="72"/>
      <c r="S540" s="4"/>
      <c r="T540" s="4"/>
      <c r="U540" s="4"/>
      <c r="V540" s="4"/>
      <c r="W540" s="4"/>
      <c r="X540" s="4"/>
      <c r="Y540" s="4"/>
      <c r="Z540" s="4"/>
      <c r="AA540" s="4"/>
    </row>
    <row r="541" spans="1:27">
      <c r="A541" s="6">
        <v>536</v>
      </c>
      <c r="B541" s="46" t="str">
        <f t="shared" si="48"/>
        <v/>
      </c>
      <c r="C541" s="21" t="str">
        <f t="shared" si="49"/>
        <v xml:space="preserve"> </v>
      </c>
      <c r="D541" s="21" t="str">
        <f t="shared" si="50"/>
        <v/>
      </c>
      <c r="E541" s="21" t="str">
        <f t="shared" si="51"/>
        <v xml:space="preserve"> </v>
      </c>
      <c r="F541" s="11"/>
      <c r="G541" s="11"/>
      <c r="H541" s="6"/>
      <c r="I541" s="6"/>
      <c r="J541" s="92" t="str">
        <f>IF(I541&gt;0,VLOOKUP(I541,ข้อมูลผู้ประกอบการ!$B$2:$K$1000,2,FALSE),IF(I541=0," "))</f>
        <v xml:space="preserve"> </v>
      </c>
      <c r="K541" s="6"/>
      <c r="L541" s="92" t="str">
        <f>IF(K541&gt;0,VLOOKUP(K541,ชนิดแสตมป์!$A$3:$D$1000,2,FALSE),IF(K541=0," "))</f>
        <v xml:space="preserve"> </v>
      </c>
      <c r="M541" s="6"/>
      <c r="N541" s="96" t="str">
        <f t="shared" si="52"/>
        <v xml:space="preserve"> </v>
      </c>
      <c r="O541" s="16"/>
      <c r="P541" s="99" t="str">
        <f t="shared" si="53"/>
        <v xml:space="preserve"> </v>
      </c>
      <c r="Q541" s="72">
        <v>0</v>
      </c>
      <c r="R541" s="72"/>
      <c r="S541" s="4"/>
      <c r="T541" s="4"/>
      <c r="U541" s="4"/>
      <c r="V541" s="4"/>
      <c r="W541" s="4"/>
      <c r="X541" s="4"/>
      <c r="Y541" s="4"/>
      <c r="Z541" s="4"/>
      <c r="AA541" s="4"/>
    </row>
    <row r="542" spans="1:27">
      <c r="A542" s="6">
        <v>537</v>
      </c>
      <c r="B542" s="46" t="str">
        <f t="shared" si="48"/>
        <v/>
      </c>
      <c r="C542" s="21" t="str">
        <f t="shared" si="49"/>
        <v xml:space="preserve"> </v>
      </c>
      <c r="D542" s="21" t="str">
        <f t="shared" si="50"/>
        <v/>
      </c>
      <c r="E542" s="21" t="str">
        <f t="shared" si="51"/>
        <v xml:space="preserve"> </v>
      </c>
      <c r="F542" s="11"/>
      <c r="G542" s="11"/>
      <c r="H542" s="6"/>
      <c r="I542" s="6"/>
      <c r="J542" s="92" t="str">
        <f>IF(I542&gt;0,VLOOKUP(I542,ข้อมูลผู้ประกอบการ!$B$2:$K$1000,2,FALSE),IF(I542=0," "))</f>
        <v xml:space="preserve"> </v>
      </c>
      <c r="K542" s="6"/>
      <c r="L542" s="92" t="str">
        <f>IF(K542&gt;0,VLOOKUP(K542,ชนิดแสตมป์!$A$3:$D$1000,2,FALSE),IF(K542=0," "))</f>
        <v xml:space="preserve"> </v>
      </c>
      <c r="M542" s="6"/>
      <c r="N542" s="96" t="str">
        <f t="shared" si="52"/>
        <v xml:space="preserve"> </v>
      </c>
      <c r="O542" s="16"/>
      <c r="P542" s="99" t="str">
        <f t="shared" si="53"/>
        <v xml:space="preserve"> </v>
      </c>
      <c r="Q542" s="72">
        <v>0</v>
      </c>
      <c r="R542" s="72"/>
      <c r="S542" s="4"/>
      <c r="T542" s="4"/>
      <c r="U542" s="4"/>
      <c r="V542" s="4"/>
      <c r="W542" s="4"/>
      <c r="X542" s="4"/>
      <c r="Y542" s="4"/>
      <c r="Z542" s="4"/>
      <c r="AA542" s="4"/>
    </row>
    <row r="543" spans="1:27">
      <c r="A543" s="6">
        <v>538</v>
      </c>
      <c r="B543" s="46" t="str">
        <f t="shared" si="48"/>
        <v/>
      </c>
      <c r="C543" s="21" t="str">
        <f t="shared" si="49"/>
        <v xml:space="preserve"> </v>
      </c>
      <c r="D543" s="21" t="str">
        <f t="shared" si="50"/>
        <v/>
      </c>
      <c r="E543" s="21" t="str">
        <f t="shared" si="51"/>
        <v xml:space="preserve"> </v>
      </c>
      <c r="F543" s="11"/>
      <c r="G543" s="11"/>
      <c r="H543" s="6"/>
      <c r="I543" s="6"/>
      <c r="J543" s="92" t="str">
        <f>IF(I543&gt;0,VLOOKUP(I543,ข้อมูลผู้ประกอบการ!$B$2:$K$1000,2,FALSE),IF(I543=0," "))</f>
        <v xml:space="preserve"> </v>
      </c>
      <c r="K543" s="6"/>
      <c r="L543" s="92" t="str">
        <f>IF(K543&gt;0,VLOOKUP(K543,ชนิดแสตมป์!$A$3:$D$1000,2,FALSE),IF(K543=0," "))</f>
        <v xml:space="preserve"> </v>
      </c>
      <c r="M543" s="6"/>
      <c r="N543" s="96" t="str">
        <f t="shared" si="52"/>
        <v xml:space="preserve"> </v>
      </c>
      <c r="O543" s="16"/>
      <c r="P543" s="99" t="str">
        <f t="shared" si="53"/>
        <v xml:space="preserve"> </v>
      </c>
      <c r="Q543" s="72">
        <v>0</v>
      </c>
      <c r="R543" s="72"/>
      <c r="S543" s="4"/>
      <c r="T543" s="4"/>
      <c r="U543" s="4"/>
      <c r="V543" s="4"/>
      <c r="W543" s="4"/>
      <c r="X543" s="4"/>
      <c r="Y543" s="4"/>
      <c r="Z543" s="4"/>
      <c r="AA543" s="4"/>
    </row>
    <row r="544" spans="1:27">
      <c r="A544" s="6">
        <v>539</v>
      </c>
      <c r="B544" s="46" t="str">
        <f t="shared" si="48"/>
        <v/>
      </c>
      <c r="C544" s="21" t="str">
        <f t="shared" si="49"/>
        <v xml:space="preserve"> </v>
      </c>
      <c r="D544" s="21" t="str">
        <f t="shared" si="50"/>
        <v/>
      </c>
      <c r="E544" s="21" t="str">
        <f t="shared" si="51"/>
        <v xml:space="preserve"> </v>
      </c>
      <c r="F544" s="11"/>
      <c r="G544" s="11"/>
      <c r="H544" s="6"/>
      <c r="I544" s="6"/>
      <c r="J544" s="92" t="str">
        <f>IF(I544&gt;0,VLOOKUP(I544,ข้อมูลผู้ประกอบการ!$B$2:$K$1000,2,FALSE),IF(I544=0," "))</f>
        <v xml:space="preserve"> </v>
      </c>
      <c r="K544" s="6"/>
      <c r="L544" s="92" t="str">
        <f>IF(K544&gt;0,VLOOKUP(K544,ชนิดแสตมป์!$A$3:$D$1000,2,FALSE),IF(K544=0," "))</f>
        <v xml:space="preserve"> </v>
      </c>
      <c r="M544" s="6"/>
      <c r="N544" s="96" t="str">
        <f t="shared" si="52"/>
        <v xml:space="preserve"> </v>
      </c>
      <c r="O544" s="16"/>
      <c r="P544" s="99" t="str">
        <f t="shared" si="53"/>
        <v xml:space="preserve"> </v>
      </c>
      <c r="Q544" s="72">
        <v>0</v>
      </c>
      <c r="R544" s="72"/>
      <c r="S544" s="4"/>
      <c r="T544" s="4"/>
      <c r="U544" s="4"/>
      <c r="V544" s="4"/>
      <c r="W544" s="4"/>
      <c r="X544" s="4"/>
      <c r="Y544" s="4"/>
      <c r="Z544" s="4"/>
      <c r="AA544" s="4"/>
    </row>
    <row r="545" spans="1:27">
      <c r="A545" s="6">
        <v>540</v>
      </c>
      <c r="B545" s="46" t="str">
        <f t="shared" si="48"/>
        <v/>
      </c>
      <c r="C545" s="21" t="str">
        <f t="shared" si="49"/>
        <v xml:space="preserve"> </v>
      </c>
      <c r="D545" s="21" t="str">
        <f t="shared" si="50"/>
        <v/>
      </c>
      <c r="E545" s="21" t="str">
        <f t="shared" si="51"/>
        <v xml:space="preserve"> </v>
      </c>
      <c r="F545" s="11"/>
      <c r="G545" s="11"/>
      <c r="H545" s="6"/>
      <c r="I545" s="6"/>
      <c r="J545" s="92" t="str">
        <f>IF(I545&gt;0,VLOOKUP(I545,ข้อมูลผู้ประกอบการ!$B$2:$K$1000,2,FALSE),IF(I545=0," "))</f>
        <v xml:space="preserve"> </v>
      </c>
      <c r="K545" s="6"/>
      <c r="L545" s="92" t="str">
        <f>IF(K545&gt;0,VLOOKUP(K545,ชนิดแสตมป์!$A$3:$D$1000,2,FALSE),IF(K545=0," "))</f>
        <v xml:space="preserve"> </v>
      </c>
      <c r="M545" s="6"/>
      <c r="N545" s="96" t="str">
        <f t="shared" si="52"/>
        <v xml:space="preserve"> </v>
      </c>
      <c r="O545" s="16"/>
      <c r="P545" s="99" t="str">
        <f t="shared" si="53"/>
        <v xml:space="preserve"> </v>
      </c>
      <c r="Q545" s="72">
        <v>0</v>
      </c>
      <c r="R545" s="72"/>
      <c r="S545" s="4"/>
      <c r="T545" s="4"/>
      <c r="U545" s="4"/>
      <c r="V545" s="4"/>
      <c r="W545" s="4"/>
      <c r="X545" s="4"/>
      <c r="Y545" s="4"/>
      <c r="Z545" s="4"/>
      <c r="AA545" s="4"/>
    </row>
    <row r="546" spans="1:27">
      <c r="A546" s="6">
        <v>541</v>
      </c>
      <c r="B546" s="46" t="str">
        <f t="shared" si="48"/>
        <v/>
      </c>
      <c r="C546" s="21" t="str">
        <f t="shared" si="49"/>
        <v xml:space="preserve"> </v>
      </c>
      <c r="D546" s="21" t="str">
        <f t="shared" si="50"/>
        <v/>
      </c>
      <c r="E546" s="21" t="str">
        <f t="shared" si="51"/>
        <v xml:space="preserve"> </v>
      </c>
      <c r="F546" s="11"/>
      <c r="G546" s="11"/>
      <c r="H546" s="6"/>
      <c r="I546" s="6"/>
      <c r="J546" s="92" t="str">
        <f>IF(I546&gt;0,VLOOKUP(I546,ข้อมูลผู้ประกอบการ!$B$2:$K$1000,2,FALSE),IF(I546=0," "))</f>
        <v xml:space="preserve"> </v>
      </c>
      <c r="K546" s="6"/>
      <c r="L546" s="92" t="str">
        <f>IF(K546&gt;0,VLOOKUP(K546,ชนิดแสตมป์!$A$3:$D$1000,2,FALSE),IF(K546=0," "))</f>
        <v xml:space="preserve"> </v>
      </c>
      <c r="M546" s="6"/>
      <c r="N546" s="96" t="str">
        <f t="shared" si="52"/>
        <v xml:space="preserve"> </v>
      </c>
      <c r="O546" s="16"/>
      <c r="P546" s="99" t="str">
        <f t="shared" si="53"/>
        <v xml:space="preserve"> </v>
      </c>
      <c r="Q546" s="72">
        <v>0</v>
      </c>
      <c r="R546" s="72"/>
      <c r="S546" s="4"/>
      <c r="T546" s="4"/>
      <c r="U546" s="4"/>
      <c r="V546" s="4"/>
      <c r="W546" s="4"/>
      <c r="X546" s="4"/>
      <c r="Y546" s="4"/>
      <c r="Z546" s="4"/>
      <c r="AA546" s="4"/>
    </row>
    <row r="547" spans="1:27">
      <c r="A547" s="6">
        <v>542</v>
      </c>
      <c r="B547" s="46" t="str">
        <f t="shared" si="48"/>
        <v/>
      </c>
      <c r="C547" s="21" t="str">
        <f t="shared" si="49"/>
        <v xml:space="preserve"> </v>
      </c>
      <c r="D547" s="21" t="str">
        <f t="shared" si="50"/>
        <v/>
      </c>
      <c r="E547" s="21" t="str">
        <f t="shared" si="51"/>
        <v xml:space="preserve"> </v>
      </c>
      <c r="F547" s="11"/>
      <c r="G547" s="11"/>
      <c r="H547" s="6"/>
      <c r="I547" s="6"/>
      <c r="J547" s="92" t="str">
        <f>IF(I547&gt;0,VLOOKUP(I547,ข้อมูลผู้ประกอบการ!$B$2:$K$1000,2,FALSE),IF(I547=0," "))</f>
        <v xml:space="preserve"> </v>
      </c>
      <c r="K547" s="6"/>
      <c r="L547" s="92" t="str">
        <f>IF(K547&gt;0,VLOOKUP(K547,ชนิดแสตมป์!$A$3:$D$1000,2,FALSE),IF(K547=0," "))</f>
        <v xml:space="preserve"> </v>
      </c>
      <c r="M547" s="6"/>
      <c r="N547" s="96" t="str">
        <f t="shared" si="52"/>
        <v xml:space="preserve"> </v>
      </c>
      <c r="O547" s="16"/>
      <c r="P547" s="99" t="str">
        <f t="shared" si="53"/>
        <v xml:space="preserve"> </v>
      </c>
      <c r="Q547" s="72">
        <v>0</v>
      </c>
      <c r="R547" s="72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21" hidden="1" customHeight="1">
      <c r="A548" s="6">
        <v>543</v>
      </c>
      <c r="B548" s="46" t="str">
        <f t="shared" si="48"/>
        <v/>
      </c>
      <c r="C548" s="21" t="str">
        <f t="shared" si="49"/>
        <v xml:space="preserve"> </v>
      </c>
      <c r="D548" s="21" t="str">
        <f t="shared" si="50"/>
        <v/>
      </c>
      <c r="E548" s="21" t="str">
        <f t="shared" si="51"/>
        <v xml:space="preserve"> </v>
      </c>
      <c r="F548" s="11"/>
      <c r="G548" s="11"/>
      <c r="H548" s="6"/>
      <c r="I548" s="6"/>
      <c r="J548" s="92" t="str">
        <f>IF(I548&gt;0,VLOOKUP(I548,ข้อมูลผู้ประกอบการ!$B$2:$K$1000,2,FALSE),IF(I548=0," "))</f>
        <v xml:space="preserve"> </v>
      </c>
      <c r="K548" s="6"/>
      <c r="L548" s="92" t="str">
        <f>IF(K548&gt;0,VLOOKUP(K548,ชนิดแสตมป์!$A$3:$D$1000,2,FALSE),IF(K548=0," "))</f>
        <v xml:space="preserve"> </v>
      </c>
      <c r="M548" s="6"/>
      <c r="N548" s="96" t="str">
        <f t="shared" si="52"/>
        <v xml:space="preserve"> </v>
      </c>
      <c r="O548" s="16"/>
      <c r="P548" s="99" t="str">
        <f t="shared" si="53"/>
        <v xml:space="preserve"> </v>
      </c>
      <c r="Q548" s="72">
        <v>0</v>
      </c>
      <c r="R548" s="72"/>
      <c r="S548" s="4"/>
      <c r="T548" s="4"/>
      <c r="U548" s="4"/>
      <c r="V548" s="4"/>
      <c r="W548" s="4"/>
      <c r="X548" s="4"/>
      <c r="Y548" s="4"/>
      <c r="Z548" s="4"/>
      <c r="AA548" s="4"/>
    </row>
    <row r="549" spans="1:27">
      <c r="A549" s="6">
        <v>544</v>
      </c>
      <c r="B549" s="46" t="str">
        <f t="shared" si="48"/>
        <v/>
      </c>
      <c r="C549" s="21" t="str">
        <f t="shared" si="49"/>
        <v xml:space="preserve"> </v>
      </c>
      <c r="D549" s="21" t="str">
        <f t="shared" si="50"/>
        <v/>
      </c>
      <c r="E549" s="21" t="str">
        <f t="shared" si="51"/>
        <v xml:space="preserve"> </v>
      </c>
      <c r="F549" s="11"/>
      <c r="G549" s="11"/>
      <c r="H549" s="6"/>
      <c r="I549" s="6"/>
      <c r="J549" s="92" t="str">
        <f>IF(I549&gt;0,VLOOKUP(I549,ข้อมูลผู้ประกอบการ!$B$2:$K$1000,2,FALSE),IF(I549=0," "))</f>
        <v xml:space="preserve"> </v>
      </c>
      <c r="K549" s="6"/>
      <c r="L549" s="92" t="str">
        <f>IF(K549&gt;0,VLOOKUP(K549,ชนิดแสตมป์!$A$3:$D$1000,2,FALSE),IF(K549=0," "))</f>
        <v xml:space="preserve"> </v>
      </c>
      <c r="M549" s="6"/>
      <c r="N549" s="96" t="str">
        <f t="shared" si="52"/>
        <v xml:space="preserve"> </v>
      </c>
      <c r="O549" s="16"/>
      <c r="P549" s="99" t="str">
        <f t="shared" si="53"/>
        <v xml:space="preserve"> </v>
      </c>
      <c r="Q549" s="72">
        <v>0</v>
      </c>
      <c r="R549" s="72"/>
      <c r="S549" s="4"/>
      <c r="T549" s="4"/>
      <c r="U549" s="4"/>
      <c r="V549" s="4"/>
      <c r="W549" s="4"/>
      <c r="X549" s="4"/>
      <c r="Y549" s="4"/>
      <c r="Z549" s="4"/>
      <c r="AA549" s="4"/>
    </row>
    <row r="550" spans="1:27">
      <c r="A550" s="6">
        <v>545</v>
      </c>
      <c r="B550" s="46" t="str">
        <f t="shared" si="48"/>
        <v/>
      </c>
      <c r="C550" s="21" t="str">
        <f t="shared" si="49"/>
        <v xml:space="preserve"> </v>
      </c>
      <c r="D550" s="21" t="str">
        <f t="shared" si="50"/>
        <v/>
      </c>
      <c r="E550" s="21" t="str">
        <f t="shared" si="51"/>
        <v xml:space="preserve"> </v>
      </c>
      <c r="F550" s="11"/>
      <c r="G550" s="11"/>
      <c r="H550" s="6"/>
      <c r="I550" s="6"/>
      <c r="J550" s="92" t="str">
        <f>IF(I550&gt;0,VLOOKUP(I550,ข้อมูลผู้ประกอบการ!$B$2:$K$1000,2,FALSE),IF(I550=0," "))</f>
        <v xml:space="preserve"> </v>
      </c>
      <c r="K550" s="6"/>
      <c r="L550" s="92" t="str">
        <f>IF(K550&gt;0,VLOOKUP(K550,ชนิดแสตมป์!$A$3:$D$1000,2,FALSE),IF(K550=0," "))</f>
        <v xml:space="preserve"> </v>
      </c>
      <c r="M550" s="6"/>
      <c r="N550" s="96" t="str">
        <f t="shared" si="52"/>
        <v xml:space="preserve"> </v>
      </c>
      <c r="O550" s="16"/>
      <c r="P550" s="99" t="str">
        <f t="shared" si="53"/>
        <v xml:space="preserve"> </v>
      </c>
      <c r="Q550" s="72">
        <v>0</v>
      </c>
      <c r="R550" s="72"/>
      <c r="S550" s="4"/>
      <c r="T550" s="4"/>
      <c r="U550" s="4"/>
      <c r="V550" s="4"/>
      <c r="W550" s="4"/>
      <c r="X550" s="4"/>
      <c r="Y550" s="4"/>
      <c r="Z550" s="4"/>
      <c r="AA550" s="4"/>
    </row>
    <row r="551" spans="1:27">
      <c r="A551" s="6">
        <v>546</v>
      </c>
      <c r="B551" s="46" t="str">
        <f t="shared" si="48"/>
        <v/>
      </c>
      <c r="C551" s="21" t="str">
        <f t="shared" si="49"/>
        <v xml:space="preserve"> </v>
      </c>
      <c r="D551" s="21" t="str">
        <f t="shared" si="50"/>
        <v/>
      </c>
      <c r="E551" s="21" t="str">
        <f t="shared" si="51"/>
        <v xml:space="preserve"> </v>
      </c>
      <c r="F551" s="11"/>
      <c r="G551" s="11"/>
      <c r="H551" s="6"/>
      <c r="I551" s="6"/>
      <c r="J551" s="92" t="str">
        <f>IF(I551&gt;0,VLOOKUP(I551,ข้อมูลผู้ประกอบการ!$B$2:$K$1000,2,FALSE),IF(I551=0," "))</f>
        <v xml:space="preserve"> </v>
      </c>
      <c r="K551" s="6"/>
      <c r="L551" s="92" t="str">
        <f>IF(K551&gt;0,VLOOKUP(K551,ชนิดแสตมป์!$A$3:$D$1000,2,FALSE),IF(K551=0," "))</f>
        <v xml:space="preserve"> </v>
      </c>
      <c r="M551" s="6"/>
      <c r="N551" s="96" t="str">
        <f t="shared" si="52"/>
        <v xml:space="preserve"> </v>
      </c>
      <c r="O551" s="16"/>
      <c r="P551" s="99" t="str">
        <f t="shared" si="53"/>
        <v xml:space="preserve"> </v>
      </c>
      <c r="Q551" s="72">
        <v>0</v>
      </c>
      <c r="R551" s="72"/>
      <c r="S551" s="4"/>
      <c r="T551" s="4"/>
      <c r="U551" s="4"/>
      <c r="V551" s="4"/>
      <c r="W551" s="4"/>
      <c r="X551" s="4"/>
      <c r="Y551" s="4"/>
      <c r="Z551" s="4"/>
      <c r="AA551" s="4"/>
    </row>
    <row r="552" spans="1:27">
      <c r="A552" s="6">
        <v>547</v>
      </c>
      <c r="B552" s="46" t="str">
        <f t="shared" si="48"/>
        <v/>
      </c>
      <c r="C552" s="21" t="str">
        <f t="shared" si="49"/>
        <v xml:space="preserve"> </v>
      </c>
      <c r="D552" s="21" t="str">
        <f t="shared" si="50"/>
        <v/>
      </c>
      <c r="E552" s="21" t="str">
        <f t="shared" si="51"/>
        <v xml:space="preserve"> </v>
      </c>
      <c r="F552" s="11"/>
      <c r="G552" s="11"/>
      <c r="H552" s="6"/>
      <c r="I552" s="6"/>
      <c r="J552" s="92" t="str">
        <f>IF(I552&gt;0,VLOOKUP(I552,ข้อมูลผู้ประกอบการ!$B$2:$K$1000,2,FALSE),IF(I552=0," "))</f>
        <v xml:space="preserve"> </v>
      </c>
      <c r="K552" s="6"/>
      <c r="L552" s="92" t="str">
        <f>IF(K552&gt;0,VLOOKUP(K552,ชนิดแสตมป์!$A$3:$D$1000,2,FALSE),IF(K552=0," "))</f>
        <v xml:space="preserve"> </v>
      </c>
      <c r="M552" s="6"/>
      <c r="N552" s="96" t="str">
        <f t="shared" si="52"/>
        <v xml:space="preserve"> </v>
      </c>
      <c r="O552" s="16"/>
      <c r="P552" s="99" t="str">
        <f t="shared" si="53"/>
        <v xml:space="preserve"> </v>
      </c>
      <c r="Q552" s="72">
        <v>0</v>
      </c>
      <c r="R552" s="72"/>
      <c r="S552" s="4"/>
      <c r="T552" s="4"/>
      <c r="U552" s="4"/>
      <c r="V552" s="4"/>
      <c r="W552" s="4"/>
      <c r="X552" s="4"/>
      <c r="Y552" s="4"/>
      <c r="Z552" s="4"/>
      <c r="AA552" s="4"/>
    </row>
    <row r="553" spans="1:27">
      <c r="A553" s="6">
        <v>548</v>
      </c>
      <c r="B553" s="46" t="str">
        <f t="shared" si="48"/>
        <v/>
      </c>
      <c r="C553" s="21" t="str">
        <f t="shared" si="49"/>
        <v xml:space="preserve"> </v>
      </c>
      <c r="D553" s="21" t="str">
        <f t="shared" si="50"/>
        <v/>
      </c>
      <c r="E553" s="21" t="str">
        <f t="shared" si="51"/>
        <v xml:space="preserve"> </v>
      </c>
      <c r="F553" s="11"/>
      <c r="G553" s="11"/>
      <c r="H553" s="6"/>
      <c r="I553" s="6"/>
      <c r="J553" s="92" t="str">
        <f>IF(I553&gt;0,VLOOKUP(I553,ข้อมูลผู้ประกอบการ!$B$2:$K$1000,2,FALSE),IF(I553=0," "))</f>
        <v xml:space="preserve"> </v>
      </c>
      <c r="K553" s="6"/>
      <c r="L553" s="92" t="str">
        <f>IF(K553&gt;0,VLOOKUP(K553,ชนิดแสตมป์!$A$3:$D$1000,2,FALSE),IF(K553=0," "))</f>
        <v xml:space="preserve"> </v>
      </c>
      <c r="M553" s="6"/>
      <c r="N553" s="96" t="str">
        <f t="shared" si="52"/>
        <v xml:space="preserve"> </v>
      </c>
      <c r="O553" s="16"/>
      <c r="P553" s="99" t="str">
        <f t="shared" si="53"/>
        <v xml:space="preserve"> </v>
      </c>
      <c r="Q553" s="72">
        <v>0</v>
      </c>
      <c r="R553" s="72"/>
      <c r="S553" s="4"/>
      <c r="T553" s="4"/>
      <c r="U553" s="4"/>
      <c r="V553" s="4"/>
      <c r="W553" s="4"/>
      <c r="X553" s="4"/>
      <c r="Y553" s="4"/>
      <c r="Z553" s="4"/>
      <c r="AA553" s="4"/>
    </row>
    <row r="554" spans="1:27">
      <c r="A554" s="6">
        <v>549</v>
      </c>
      <c r="B554" s="46" t="str">
        <f t="shared" si="48"/>
        <v/>
      </c>
      <c r="C554" s="21" t="str">
        <f t="shared" si="49"/>
        <v xml:space="preserve"> </v>
      </c>
      <c r="D554" s="21" t="str">
        <f t="shared" si="50"/>
        <v/>
      </c>
      <c r="E554" s="21" t="str">
        <f t="shared" si="51"/>
        <v xml:space="preserve"> </v>
      </c>
      <c r="F554" s="11"/>
      <c r="G554" s="11"/>
      <c r="H554" s="6"/>
      <c r="I554" s="6"/>
      <c r="J554" s="92" t="str">
        <f>IF(I554&gt;0,VLOOKUP(I554,ข้อมูลผู้ประกอบการ!$B$2:$K$1000,2,FALSE),IF(I554=0," "))</f>
        <v xml:space="preserve"> </v>
      </c>
      <c r="K554" s="6"/>
      <c r="L554" s="92" t="str">
        <f>IF(K554&gt;0,VLOOKUP(K554,ชนิดแสตมป์!$A$3:$D$1000,2,FALSE),IF(K554=0," "))</f>
        <v xml:space="preserve"> </v>
      </c>
      <c r="M554" s="6"/>
      <c r="N554" s="96" t="str">
        <f t="shared" si="52"/>
        <v xml:space="preserve"> </v>
      </c>
      <c r="O554" s="16"/>
      <c r="P554" s="99" t="str">
        <f t="shared" si="53"/>
        <v xml:space="preserve"> </v>
      </c>
      <c r="Q554" s="72">
        <v>0</v>
      </c>
      <c r="R554" s="72"/>
      <c r="S554" s="4"/>
      <c r="T554" s="4"/>
      <c r="U554" s="4"/>
      <c r="V554" s="4"/>
      <c r="W554" s="4"/>
      <c r="X554" s="4"/>
      <c r="Y554" s="4"/>
      <c r="Z554" s="4"/>
      <c r="AA554" s="4"/>
    </row>
    <row r="555" spans="1:27">
      <c r="A555" s="6">
        <v>550</v>
      </c>
      <c r="B555" s="46" t="str">
        <f t="shared" si="48"/>
        <v/>
      </c>
      <c r="C555" s="21" t="str">
        <f t="shared" si="49"/>
        <v xml:space="preserve"> </v>
      </c>
      <c r="D555" s="21" t="str">
        <f t="shared" si="50"/>
        <v/>
      </c>
      <c r="E555" s="21" t="str">
        <f t="shared" si="51"/>
        <v xml:space="preserve"> </v>
      </c>
      <c r="F555" s="11"/>
      <c r="G555" s="11"/>
      <c r="H555" s="6"/>
      <c r="I555" s="6"/>
      <c r="J555" s="92" t="str">
        <f>IF(I555&gt;0,VLOOKUP(I555,ข้อมูลผู้ประกอบการ!$B$2:$K$1000,2,FALSE),IF(I555=0," "))</f>
        <v xml:space="preserve"> </v>
      </c>
      <c r="K555" s="6"/>
      <c r="L555" s="92" t="str">
        <f>IF(K555&gt;0,VLOOKUP(K555,ชนิดแสตมป์!$A$3:$D$1000,2,FALSE),IF(K555=0," "))</f>
        <v xml:space="preserve"> </v>
      </c>
      <c r="M555" s="6"/>
      <c r="N555" s="96" t="str">
        <f t="shared" si="52"/>
        <v xml:space="preserve"> </v>
      </c>
      <c r="O555" s="16"/>
      <c r="P555" s="99" t="str">
        <f t="shared" si="53"/>
        <v xml:space="preserve"> </v>
      </c>
      <c r="Q555" s="72">
        <v>0</v>
      </c>
      <c r="R555" s="72"/>
      <c r="S555" s="4"/>
      <c r="T555" s="4"/>
      <c r="U555" s="4"/>
      <c r="V555" s="4"/>
      <c r="W555" s="4"/>
      <c r="X555" s="4"/>
      <c r="Y555" s="4"/>
      <c r="Z555" s="4"/>
      <c r="AA555" s="4"/>
    </row>
    <row r="556" spans="1:27">
      <c r="A556" s="6">
        <v>551</v>
      </c>
      <c r="B556" s="46" t="str">
        <f t="shared" si="48"/>
        <v/>
      </c>
      <c r="C556" s="21" t="str">
        <f t="shared" si="49"/>
        <v xml:space="preserve"> </v>
      </c>
      <c r="D556" s="21" t="str">
        <f t="shared" si="50"/>
        <v/>
      </c>
      <c r="E556" s="21" t="str">
        <f t="shared" si="51"/>
        <v xml:space="preserve"> </v>
      </c>
      <c r="F556" s="11"/>
      <c r="G556" s="11"/>
      <c r="H556" s="6"/>
      <c r="I556" s="6"/>
      <c r="J556" s="92" t="str">
        <f>IF(I556&gt;0,VLOOKUP(I556,ข้อมูลผู้ประกอบการ!$B$2:$K$1000,2,FALSE),IF(I556=0," "))</f>
        <v xml:space="preserve"> </v>
      </c>
      <c r="K556" s="6"/>
      <c r="L556" s="92" t="str">
        <f>IF(K556&gt;0,VLOOKUP(K556,ชนิดแสตมป์!$A$3:$D$1000,2,FALSE),IF(K556=0," "))</f>
        <v xml:space="preserve"> </v>
      </c>
      <c r="M556" s="6"/>
      <c r="N556" s="96" t="str">
        <f t="shared" si="52"/>
        <v xml:space="preserve"> </v>
      </c>
      <c r="O556" s="16"/>
      <c r="P556" s="99" t="str">
        <f t="shared" si="53"/>
        <v xml:space="preserve"> </v>
      </c>
      <c r="Q556" s="72">
        <v>0</v>
      </c>
      <c r="R556" s="72"/>
      <c r="S556" s="4"/>
      <c r="T556" s="4"/>
      <c r="U556" s="4"/>
      <c r="V556" s="4"/>
      <c r="W556" s="4"/>
      <c r="X556" s="4"/>
      <c r="Y556" s="4"/>
      <c r="Z556" s="4"/>
      <c r="AA556" s="4"/>
    </row>
    <row r="557" spans="1:27">
      <c r="A557" s="6">
        <v>552</v>
      </c>
      <c r="B557" s="46" t="str">
        <f t="shared" si="48"/>
        <v/>
      </c>
      <c r="C557" s="21" t="str">
        <f t="shared" si="49"/>
        <v xml:space="preserve"> </v>
      </c>
      <c r="D557" s="21" t="str">
        <f t="shared" si="50"/>
        <v/>
      </c>
      <c r="E557" s="21" t="str">
        <f t="shared" si="51"/>
        <v xml:space="preserve"> </v>
      </c>
      <c r="F557" s="11"/>
      <c r="G557" s="11"/>
      <c r="H557" s="6"/>
      <c r="I557" s="6"/>
      <c r="J557" s="92" t="str">
        <f>IF(I557&gt;0,VLOOKUP(I557,ข้อมูลผู้ประกอบการ!$B$2:$K$1000,2,FALSE),IF(I557=0," "))</f>
        <v xml:space="preserve"> </v>
      </c>
      <c r="K557" s="6"/>
      <c r="L557" s="92" t="str">
        <f>IF(K557&gt;0,VLOOKUP(K557,ชนิดแสตมป์!$A$3:$D$1000,2,FALSE),IF(K557=0," "))</f>
        <v xml:space="preserve"> </v>
      </c>
      <c r="M557" s="6"/>
      <c r="N557" s="96" t="str">
        <f t="shared" si="52"/>
        <v xml:space="preserve"> </v>
      </c>
      <c r="O557" s="16"/>
      <c r="P557" s="99" t="str">
        <f t="shared" si="53"/>
        <v xml:space="preserve"> </v>
      </c>
      <c r="Q557" s="72">
        <v>0</v>
      </c>
      <c r="R557" s="72"/>
      <c r="S557" s="4"/>
      <c r="T557" s="4"/>
      <c r="U557" s="4"/>
      <c r="V557" s="4"/>
      <c r="W557" s="4"/>
      <c r="X557" s="4"/>
      <c r="Y557" s="4"/>
      <c r="Z557" s="4"/>
      <c r="AA557" s="4"/>
    </row>
    <row r="558" spans="1:27">
      <c r="A558" s="6">
        <v>553</v>
      </c>
      <c r="B558" s="46" t="str">
        <f t="shared" si="48"/>
        <v/>
      </c>
      <c r="C558" s="21" t="str">
        <f t="shared" si="49"/>
        <v xml:space="preserve"> </v>
      </c>
      <c r="D558" s="21" t="str">
        <f t="shared" si="50"/>
        <v/>
      </c>
      <c r="E558" s="21" t="str">
        <f t="shared" si="51"/>
        <v xml:space="preserve"> </v>
      </c>
      <c r="F558" s="11"/>
      <c r="G558" s="11"/>
      <c r="H558" s="6"/>
      <c r="I558" s="6"/>
      <c r="J558" s="92" t="str">
        <f>IF(I558&gt;0,VLOOKUP(I558,ข้อมูลผู้ประกอบการ!$B$2:$K$1000,2,FALSE),IF(I558=0," "))</f>
        <v xml:space="preserve"> </v>
      </c>
      <c r="K558" s="6"/>
      <c r="L558" s="92" t="str">
        <f>IF(K558&gt;0,VLOOKUP(K558,ชนิดแสตมป์!$A$3:$D$1000,2,FALSE),IF(K558=0," "))</f>
        <v xml:space="preserve"> </v>
      </c>
      <c r="M558" s="6"/>
      <c r="N558" s="96" t="str">
        <f t="shared" si="52"/>
        <v xml:space="preserve"> </v>
      </c>
      <c r="O558" s="16"/>
      <c r="P558" s="99" t="str">
        <f t="shared" si="53"/>
        <v xml:space="preserve"> </v>
      </c>
      <c r="Q558" s="72">
        <v>0</v>
      </c>
      <c r="R558" s="72"/>
      <c r="S558" s="4"/>
      <c r="T558" s="4"/>
      <c r="U558" s="4"/>
      <c r="V558" s="4"/>
      <c r="W558" s="4"/>
      <c r="X558" s="4"/>
      <c r="Y558" s="4"/>
      <c r="Z558" s="4"/>
      <c r="AA558" s="4"/>
    </row>
    <row r="559" spans="1:27">
      <c r="A559" s="6">
        <v>554</v>
      </c>
      <c r="B559" s="46" t="str">
        <f t="shared" si="48"/>
        <v/>
      </c>
      <c r="C559" s="21" t="str">
        <f t="shared" si="49"/>
        <v xml:space="preserve"> </v>
      </c>
      <c r="D559" s="21" t="str">
        <f t="shared" si="50"/>
        <v/>
      </c>
      <c r="E559" s="21" t="str">
        <f t="shared" si="51"/>
        <v xml:space="preserve"> </v>
      </c>
      <c r="F559" s="11"/>
      <c r="G559" s="11"/>
      <c r="H559" s="6"/>
      <c r="I559" s="6"/>
      <c r="J559" s="92" t="str">
        <f>IF(I559&gt;0,VLOOKUP(I559,ข้อมูลผู้ประกอบการ!$B$2:$K$1000,2,FALSE),IF(I559=0," "))</f>
        <v xml:space="preserve"> </v>
      </c>
      <c r="K559" s="6"/>
      <c r="L559" s="92" t="str">
        <f>IF(K559&gt;0,VLOOKUP(K559,ชนิดแสตมป์!$A$3:$D$1000,2,FALSE),IF(K559=0," "))</f>
        <v xml:space="preserve"> </v>
      </c>
      <c r="M559" s="6"/>
      <c r="N559" s="96" t="str">
        <f t="shared" si="52"/>
        <v xml:space="preserve"> </v>
      </c>
      <c r="O559" s="16"/>
      <c r="P559" s="99" t="str">
        <f t="shared" si="53"/>
        <v xml:space="preserve"> </v>
      </c>
      <c r="Q559" s="72">
        <v>0</v>
      </c>
      <c r="R559" s="72"/>
      <c r="S559" s="4"/>
      <c r="T559" s="4"/>
      <c r="U559" s="4"/>
      <c r="V559" s="4"/>
      <c r="W559" s="4"/>
      <c r="X559" s="4"/>
      <c r="Y559" s="4"/>
      <c r="Z559" s="4"/>
      <c r="AA559" s="4"/>
    </row>
    <row r="560" spans="1:27">
      <c r="A560" s="6">
        <v>555</v>
      </c>
      <c r="B560" s="46" t="str">
        <f t="shared" si="48"/>
        <v/>
      </c>
      <c r="C560" s="21" t="str">
        <f t="shared" si="49"/>
        <v xml:space="preserve"> </v>
      </c>
      <c r="D560" s="21" t="str">
        <f t="shared" si="50"/>
        <v/>
      </c>
      <c r="E560" s="21" t="str">
        <f t="shared" si="51"/>
        <v xml:space="preserve"> </v>
      </c>
      <c r="F560" s="11"/>
      <c r="G560" s="11"/>
      <c r="H560" s="6"/>
      <c r="I560" s="6"/>
      <c r="J560" s="92" t="str">
        <f>IF(I560&gt;0,VLOOKUP(I560,ข้อมูลผู้ประกอบการ!$B$2:$K$1000,2,FALSE),IF(I560=0," "))</f>
        <v xml:space="preserve"> </v>
      </c>
      <c r="K560" s="6"/>
      <c r="L560" s="92" t="str">
        <f>IF(K560&gt;0,VLOOKUP(K560,ชนิดแสตมป์!$A$3:$D$1000,2,FALSE),IF(K560=0," "))</f>
        <v xml:space="preserve"> </v>
      </c>
      <c r="M560" s="6"/>
      <c r="N560" s="96" t="str">
        <f t="shared" si="52"/>
        <v xml:space="preserve"> </v>
      </c>
      <c r="O560" s="16"/>
      <c r="P560" s="99" t="str">
        <f t="shared" si="53"/>
        <v xml:space="preserve"> </v>
      </c>
      <c r="Q560" s="72">
        <v>0</v>
      </c>
      <c r="R560" s="72"/>
      <c r="S560" s="4"/>
      <c r="T560" s="4"/>
      <c r="U560" s="4"/>
      <c r="V560" s="4"/>
      <c r="W560" s="4"/>
      <c r="X560" s="4"/>
      <c r="Y560" s="4"/>
      <c r="Z560" s="4"/>
      <c r="AA560" s="4"/>
    </row>
    <row r="561" spans="1:27">
      <c r="A561" s="6">
        <v>556</v>
      </c>
      <c r="B561" s="46" t="str">
        <f t="shared" si="48"/>
        <v/>
      </c>
      <c r="C561" s="21" t="str">
        <f t="shared" si="49"/>
        <v xml:space="preserve"> </v>
      </c>
      <c r="D561" s="21" t="str">
        <f t="shared" si="50"/>
        <v/>
      </c>
      <c r="E561" s="21" t="str">
        <f t="shared" si="51"/>
        <v xml:space="preserve"> </v>
      </c>
      <c r="F561" s="11"/>
      <c r="G561" s="11"/>
      <c r="H561" s="6"/>
      <c r="I561" s="6"/>
      <c r="J561" s="92" t="str">
        <f>IF(I561&gt;0,VLOOKUP(I561,ข้อมูลผู้ประกอบการ!$B$2:$K$1000,2,FALSE),IF(I561=0," "))</f>
        <v xml:space="preserve"> </v>
      </c>
      <c r="K561" s="6"/>
      <c r="L561" s="92" t="str">
        <f>IF(K561&gt;0,VLOOKUP(K561,ชนิดแสตมป์!$A$3:$D$1000,2,FALSE),IF(K561=0," "))</f>
        <v xml:space="preserve"> </v>
      </c>
      <c r="M561" s="6"/>
      <c r="N561" s="96" t="str">
        <f t="shared" si="52"/>
        <v xml:space="preserve"> </v>
      </c>
      <c r="O561" s="16"/>
      <c r="P561" s="99" t="str">
        <f t="shared" si="53"/>
        <v xml:space="preserve"> </v>
      </c>
      <c r="Q561" s="72">
        <v>0</v>
      </c>
      <c r="R561" s="72"/>
      <c r="S561" s="4"/>
      <c r="T561" s="4"/>
      <c r="U561" s="4"/>
      <c r="V561" s="4"/>
      <c r="W561" s="4"/>
      <c r="X561" s="4"/>
      <c r="Y561" s="4"/>
      <c r="Z561" s="4"/>
      <c r="AA561" s="4"/>
    </row>
    <row r="562" spans="1:27">
      <c r="A562" s="6">
        <v>557</v>
      </c>
      <c r="B562" s="46" t="str">
        <f t="shared" si="48"/>
        <v/>
      </c>
      <c r="C562" s="21" t="str">
        <f t="shared" si="49"/>
        <v xml:space="preserve"> </v>
      </c>
      <c r="D562" s="21" t="str">
        <f t="shared" si="50"/>
        <v/>
      </c>
      <c r="E562" s="21" t="str">
        <f t="shared" si="51"/>
        <v xml:space="preserve"> </v>
      </c>
      <c r="F562" s="11"/>
      <c r="G562" s="11"/>
      <c r="H562" s="6"/>
      <c r="I562" s="6"/>
      <c r="J562" s="92" t="str">
        <f>IF(I562&gt;0,VLOOKUP(I562,ข้อมูลผู้ประกอบการ!$B$2:$K$1000,2,FALSE),IF(I562=0," "))</f>
        <v xml:space="preserve"> </v>
      </c>
      <c r="K562" s="6"/>
      <c r="L562" s="92" t="str">
        <f>IF(K562&gt;0,VLOOKUP(K562,ชนิดแสตมป์!$A$3:$D$1000,2,FALSE),IF(K562=0," "))</f>
        <v xml:space="preserve"> </v>
      </c>
      <c r="M562" s="6"/>
      <c r="N562" s="96" t="str">
        <f t="shared" si="52"/>
        <v xml:space="preserve"> </v>
      </c>
      <c r="O562" s="16"/>
      <c r="P562" s="99" t="str">
        <f t="shared" si="53"/>
        <v xml:space="preserve"> </v>
      </c>
      <c r="Q562" s="72">
        <v>0</v>
      </c>
      <c r="R562" s="72"/>
      <c r="S562" s="4"/>
      <c r="T562" s="4"/>
      <c r="U562" s="4"/>
      <c r="V562" s="4"/>
      <c r="W562" s="4"/>
      <c r="X562" s="4"/>
      <c r="Y562" s="4"/>
      <c r="Z562" s="4"/>
      <c r="AA562" s="4"/>
    </row>
    <row r="563" spans="1:27">
      <c r="A563" s="6">
        <v>558</v>
      </c>
      <c r="B563" s="46" t="str">
        <f t="shared" si="48"/>
        <v/>
      </c>
      <c r="C563" s="21" t="str">
        <f t="shared" si="49"/>
        <v xml:space="preserve"> </v>
      </c>
      <c r="D563" s="21" t="str">
        <f t="shared" si="50"/>
        <v/>
      </c>
      <c r="E563" s="21" t="str">
        <f t="shared" si="51"/>
        <v xml:space="preserve"> </v>
      </c>
      <c r="F563" s="11"/>
      <c r="G563" s="11"/>
      <c r="H563" s="6"/>
      <c r="I563" s="6"/>
      <c r="J563" s="92" t="str">
        <f>IF(I563&gt;0,VLOOKUP(I563,ข้อมูลผู้ประกอบการ!$B$2:$K$1000,2,FALSE),IF(I563=0," "))</f>
        <v xml:space="preserve"> </v>
      </c>
      <c r="K563" s="6"/>
      <c r="L563" s="92" t="str">
        <f>IF(K563&gt;0,VLOOKUP(K563,ชนิดแสตมป์!$A$3:$D$1000,2,FALSE),IF(K563=0," "))</f>
        <v xml:space="preserve"> </v>
      </c>
      <c r="M563" s="6"/>
      <c r="N563" s="96" t="str">
        <f t="shared" si="52"/>
        <v xml:space="preserve"> </v>
      </c>
      <c r="O563" s="16"/>
      <c r="P563" s="99" t="str">
        <f t="shared" si="53"/>
        <v xml:space="preserve"> </v>
      </c>
      <c r="Q563" s="72">
        <v>0</v>
      </c>
      <c r="R563" s="72"/>
      <c r="S563" s="4"/>
      <c r="T563" s="4"/>
      <c r="U563" s="4"/>
      <c r="V563" s="4"/>
      <c r="W563" s="4"/>
      <c r="X563" s="4"/>
      <c r="Y563" s="4"/>
      <c r="Z563" s="4"/>
      <c r="AA563" s="4"/>
    </row>
    <row r="564" spans="1:27">
      <c r="A564" s="6">
        <v>559</v>
      </c>
      <c r="B564" s="46" t="str">
        <f t="shared" si="48"/>
        <v/>
      </c>
      <c r="C564" s="21" t="str">
        <f t="shared" si="49"/>
        <v xml:space="preserve"> </v>
      </c>
      <c r="D564" s="21" t="str">
        <f t="shared" si="50"/>
        <v/>
      </c>
      <c r="E564" s="21" t="str">
        <f t="shared" si="51"/>
        <v xml:space="preserve"> </v>
      </c>
      <c r="F564" s="11"/>
      <c r="G564" s="11"/>
      <c r="H564" s="6"/>
      <c r="I564" s="6"/>
      <c r="J564" s="92" t="str">
        <f>IF(I564&gt;0,VLOOKUP(I564,ข้อมูลผู้ประกอบการ!$B$2:$K$1000,2,FALSE),IF(I564=0," "))</f>
        <v xml:space="preserve"> </v>
      </c>
      <c r="K564" s="6"/>
      <c r="L564" s="92" t="str">
        <f>IF(K564&gt;0,VLOOKUP(K564,ชนิดแสตมป์!$A$3:$D$1000,2,FALSE),IF(K564=0," "))</f>
        <v xml:space="preserve"> </v>
      </c>
      <c r="M564" s="6"/>
      <c r="N564" s="96" t="str">
        <f t="shared" si="52"/>
        <v xml:space="preserve"> </v>
      </c>
      <c r="O564" s="16"/>
      <c r="P564" s="99" t="str">
        <f t="shared" si="53"/>
        <v xml:space="preserve"> </v>
      </c>
      <c r="Q564" s="72">
        <v>0</v>
      </c>
      <c r="R564" s="72"/>
      <c r="S564" s="4"/>
      <c r="T564" s="4"/>
      <c r="U564" s="4"/>
      <c r="V564" s="4"/>
      <c r="W564" s="4"/>
      <c r="X564" s="4"/>
      <c r="Y564" s="4"/>
      <c r="Z564" s="4"/>
      <c r="AA564" s="4"/>
    </row>
    <row r="565" spans="1:27">
      <c r="A565" s="6">
        <v>560</v>
      </c>
      <c r="B565" s="46" t="str">
        <f t="shared" si="48"/>
        <v/>
      </c>
      <c r="C565" s="21" t="str">
        <f t="shared" si="49"/>
        <v xml:space="preserve"> </v>
      </c>
      <c r="D565" s="21" t="str">
        <f t="shared" si="50"/>
        <v/>
      </c>
      <c r="E565" s="21" t="str">
        <f t="shared" si="51"/>
        <v xml:space="preserve"> </v>
      </c>
      <c r="F565" s="11"/>
      <c r="G565" s="11"/>
      <c r="H565" s="6"/>
      <c r="I565" s="6"/>
      <c r="J565" s="92" t="str">
        <f>IF(I565&gt;0,VLOOKUP(I565,ข้อมูลผู้ประกอบการ!$B$2:$K$1000,2,FALSE),IF(I565=0," "))</f>
        <v xml:space="preserve"> </v>
      </c>
      <c r="K565" s="6"/>
      <c r="L565" s="92" t="str">
        <f>IF(K565&gt;0,VLOOKUP(K565,ชนิดแสตมป์!$A$3:$D$1000,2,FALSE),IF(K565=0," "))</f>
        <v xml:space="preserve"> </v>
      </c>
      <c r="M565" s="6"/>
      <c r="N565" s="96" t="str">
        <f t="shared" si="52"/>
        <v xml:space="preserve"> </v>
      </c>
      <c r="O565" s="16"/>
      <c r="P565" s="99" t="str">
        <f t="shared" si="53"/>
        <v xml:space="preserve"> </v>
      </c>
      <c r="Q565" s="72">
        <v>0</v>
      </c>
      <c r="R565" s="72"/>
      <c r="S565" s="4"/>
      <c r="T565" s="4"/>
      <c r="U565" s="4"/>
      <c r="V565" s="4"/>
      <c r="W565" s="4"/>
      <c r="X565" s="4"/>
      <c r="Y565" s="4"/>
      <c r="Z565" s="4"/>
      <c r="AA565" s="4"/>
    </row>
    <row r="566" spans="1:27">
      <c r="A566" s="6">
        <v>561</v>
      </c>
      <c r="B566" s="46" t="str">
        <f t="shared" si="48"/>
        <v/>
      </c>
      <c r="C566" s="21" t="str">
        <f t="shared" si="49"/>
        <v xml:space="preserve"> </v>
      </c>
      <c r="D566" s="21" t="str">
        <f t="shared" si="50"/>
        <v/>
      </c>
      <c r="E566" s="21" t="str">
        <f t="shared" si="51"/>
        <v xml:space="preserve"> </v>
      </c>
      <c r="F566" s="11"/>
      <c r="G566" s="11"/>
      <c r="H566" s="6"/>
      <c r="I566" s="6"/>
      <c r="J566" s="92" t="str">
        <f>IF(I566&gt;0,VLOOKUP(I566,ข้อมูลผู้ประกอบการ!$B$2:$K$1000,2,FALSE),IF(I566=0," "))</f>
        <v xml:space="preserve"> </v>
      </c>
      <c r="K566" s="6"/>
      <c r="L566" s="92" t="str">
        <f>IF(K566&gt;0,VLOOKUP(K566,ชนิดแสตมป์!$A$3:$D$1000,2,FALSE),IF(K566=0," "))</f>
        <v xml:space="preserve"> </v>
      </c>
      <c r="M566" s="6"/>
      <c r="N566" s="96" t="str">
        <f t="shared" si="52"/>
        <v xml:space="preserve"> </v>
      </c>
      <c r="O566" s="16"/>
      <c r="P566" s="99" t="str">
        <f t="shared" si="53"/>
        <v xml:space="preserve"> </v>
      </c>
      <c r="Q566" s="72">
        <v>0</v>
      </c>
      <c r="R566" s="72"/>
      <c r="S566" s="4"/>
      <c r="T566" s="4"/>
      <c r="U566" s="4"/>
      <c r="V566" s="4"/>
      <c r="W566" s="4"/>
      <c r="X566" s="4"/>
      <c r="Y566" s="4"/>
      <c r="Z566" s="4"/>
      <c r="AA566" s="4"/>
    </row>
    <row r="567" spans="1:27">
      <c r="A567" s="6">
        <v>562</v>
      </c>
      <c r="B567" s="46" t="str">
        <f t="shared" si="48"/>
        <v/>
      </c>
      <c r="C567" s="21" t="str">
        <f t="shared" si="49"/>
        <v xml:space="preserve"> </v>
      </c>
      <c r="D567" s="21" t="str">
        <f t="shared" si="50"/>
        <v/>
      </c>
      <c r="E567" s="21" t="str">
        <f t="shared" si="51"/>
        <v xml:space="preserve"> </v>
      </c>
      <c r="F567" s="11"/>
      <c r="G567" s="11"/>
      <c r="H567" s="6"/>
      <c r="I567" s="6"/>
      <c r="J567" s="92" t="str">
        <f>IF(I567&gt;0,VLOOKUP(I567,ข้อมูลผู้ประกอบการ!$B$2:$K$1000,2,FALSE),IF(I567=0," "))</f>
        <v xml:space="preserve"> </v>
      </c>
      <c r="K567" s="6"/>
      <c r="L567" s="92" t="str">
        <f>IF(K567&gt;0,VLOOKUP(K567,ชนิดแสตมป์!$A$3:$D$1000,2,FALSE),IF(K567=0," "))</f>
        <v xml:space="preserve"> </v>
      </c>
      <c r="M567" s="6"/>
      <c r="N567" s="96" t="str">
        <f t="shared" si="52"/>
        <v xml:space="preserve"> </v>
      </c>
      <c r="O567" s="16"/>
      <c r="P567" s="99" t="str">
        <f t="shared" si="53"/>
        <v xml:space="preserve"> </v>
      </c>
      <c r="Q567" s="72">
        <v>0</v>
      </c>
      <c r="R567" s="72"/>
      <c r="S567" s="4"/>
      <c r="T567" s="4"/>
      <c r="U567" s="4"/>
      <c r="V567" s="4"/>
      <c r="W567" s="4"/>
      <c r="X567" s="4"/>
      <c r="Y567" s="4"/>
      <c r="Z567" s="4"/>
      <c r="AA567" s="4"/>
    </row>
    <row r="568" spans="1:27">
      <c r="A568" s="6">
        <v>563</v>
      </c>
      <c r="B568" s="46" t="str">
        <f t="shared" si="48"/>
        <v/>
      </c>
      <c r="C568" s="21" t="str">
        <f t="shared" si="49"/>
        <v xml:space="preserve"> </v>
      </c>
      <c r="D568" s="21" t="str">
        <f t="shared" si="50"/>
        <v/>
      </c>
      <c r="E568" s="21" t="str">
        <f t="shared" si="51"/>
        <v xml:space="preserve"> </v>
      </c>
      <c r="F568" s="11"/>
      <c r="G568" s="11"/>
      <c r="H568" s="6"/>
      <c r="I568" s="6"/>
      <c r="J568" s="92" t="str">
        <f>IF(I568&gt;0,VLOOKUP(I568,ข้อมูลผู้ประกอบการ!$B$2:$K$1000,2,FALSE),IF(I568=0," "))</f>
        <v xml:space="preserve"> </v>
      </c>
      <c r="K568" s="6"/>
      <c r="L568" s="92" t="str">
        <f>IF(K568&gt;0,VLOOKUP(K568,ชนิดแสตมป์!$A$3:$D$1000,2,FALSE),IF(K568=0," "))</f>
        <v xml:space="preserve"> </v>
      </c>
      <c r="M568" s="6"/>
      <c r="N568" s="96" t="str">
        <f t="shared" si="52"/>
        <v xml:space="preserve"> </v>
      </c>
      <c r="O568" s="16"/>
      <c r="P568" s="99" t="str">
        <f t="shared" si="53"/>
        <v xml:space="preserve"> </v>
      </c>
      <c r="Q568" s="72">
        <v>0</v>
      </c>
      <c r="R568" s="72"/>
      <c r="S568" s="4"/>
      <c r="T568" s="4"/>
      <c r="U568" s="4"/>
      <c r="V568" s="4"/>
      <c r="W568" s="4"/>
      <c r="X568" s="4"/>
      <c r="Y568" s="4"/>
      <c r="Z568" s="4"/>
      <c r="AA568" s="4"/>
    </row>
    <row r="569" spans="1:27">
      <c r="A569" s="6">
        <v>564</v>
      </c>
      <c r="B569" s="46" t="str">
        <f t="shared" si="48"/>
        <v/>
      </c>
      <c r="C569" s="21" t="str">
        <f t="shared" si="49"/>
        <v xml:space="preserve"> </v>
      </c>
      <c r="D569" s="21" t="str">
        <f t="shared" si="50"/>
        <v/>
      </c>
      <c r="E569" s="21" t="str">
        <f t="shared" si="51"/>
        <v xml:space="preserve"> </v>
      </c>
      <c r="F569" s="11"/>
      <c r="G569" s="11"/>
      <c r="H569" s="6"/>
      <c r="I569" s="6"/>
      <c r="J569" s="92" t="str">
        <f>IF(I569&gt;0,VLOOKUP(I569,ข้อมูลผู้ประกอบการ!$B$2:$K$1000,2,FALSE),IF(I569=0," "))</f>
        <v xml:space="preserve"> </v>
      </c>
      <c r="K569" s="6"/>
      <c r="L569" s="92" t="str">
        <f>IF(K569&gt;0,VLOOKUP(K569,ชนิดแสตมป์!$A$3:$D$1000,2,FALSE),IF(K569=0," "))</f>
        <v xml:space="preserve"> </v>
      </c>
      <c r="M569" s="6"/>
      <c r="N569" s="96" t="str">
        <f t="shared" si="52"/>
        <v xml:space="preserve"> </v>
      </c>
      <c r="O569" s="16"/>
      <c r="P569" s="99" t="str">
        <f t="shared" si="53"/>
        <v xml:space="preserve"> </v>
      </c>
      <c r="Q569" s="72">
        <v>0</v>
      </c>
      <c r="R569" s="72"/>
      <c r="S569" s="4"/>
      <c r="T569" s="4"/>
      <c r="U569" s="4"/>
      <c r="V569" s="4"/>
      <c r="W569" s="4"/>
      <c r="X569" s="4"/>
      <c r="Y569" s="4"/>
      <c r="Z569" s="4"/>
      <c r="AA569" s="4"/>
    </row>
    <row r="570" spans="1:27">
      <c r="A570" s="6">
        <v>565</v>
      </c>
      <c r="B570" s="46" t="str">
        <f t="shared" si="48"/>
        <v/>
      </c>
      <c r="C570" s="21" t="str">
        <f t="shared" si="49"/>
        <v xml:space="preserve"> </v>
      </c>
      <c r="D570" s="21" t="str">
        <f t="shared" si="50"/>
        <v/>
      </c>
      <c r="E570" s="21" t="str">
        <f t="shared" si="51"/>
        <v xml:space="preserve"> </v>
      </c>
      <c r="F570" s="11"/>
      <c r="G570" s="11"/>
      <c r="H570" s="6"/>
      <c r="I570" s="6"/>
      <c r="J570" s="92" t="str">
        <f>IF(I570&gt;0,VLOOKUP(I570,ข้อมูลผู้ประกอบการ!$B$2:$K$1000,2,FALSE),IF(I570=0," "))</f>
        <v xml:space="preserve"> </v>
      </c>
      <c r="K570" s="6"/>
      <c r="L570" s="92" t="str">
        <f>IF(K570&gt;0,VLOOKUP(K570,ชนิดแสตมป์!$A$3:$D$1000,2,FALSE),IF(K570=0," "))</f>
        <v xml:space="preserve"> </v>
      </c>
      <c r="M570" s="6"/>
      <c r="N570" s="96" t="str">
        <f t="shared" si="52"/>
        <v xml:space="preserve"> </v>
      </c>
      <c r="O570" s="16"/>
      <c r="P570" s="99" t="str">
        <f t="shared" si="53"/>
        <v xml:space="preserve"> </v>
      </c>
      <c r="Q570" s="72">
        <v>0</v>
      </c>
      <c r="R570" s="72"/>
      <c r="S570" s="4"/>
      <c r="T570" s="4"/>
      <c r="U570" s="4"/>
      <c r="V570" s="4"/>
      <c r="W570" s="4"/>
      <c r="X570" s="4"/>
      <c r="Y570" s="4"/>
      <c r="Z570" s="4"/>
      <c r="AA570" s="4"/>
    </row>
    <row r="571" spans="1:27">
      <c r="A571" s="6">
        <v>566</v>
      </c>
      <c r="B571" s="46" t="str">
        <f t="shared" si="48"/>
        <v/>
      </c>
      <c r="C571" s="21" t="str">
        <f t="shared" si="49"/>
        <v xml:space="preserve"> </v>
      </c>
      <c r="D571" s="21" t="str">
        <f t="shared" si="50"/>
        <v/>
      </c>
      <c r="E571" s="21" t="str">
        <f t="shared" si="51"/>
        <v xml:space="preserve"> </v>
      </c>
      <c r="F571" s="11"/>
      <c r="G571" s="11"/>
      <c r="H571" s="6"/>
      <c r="I571" s="6"/>
      <c r="J571" s="92" t="str">
        <f>IF(I571&gt;0,VLOOKUP(I571,ข้อมูลผู้ประกอบการ!$B$2:$K$1000,2,FALSE),IF(I571=0," "))</f>
        <v xml:space="preserve"> </v>
      </c>
      <c r="K571" s="6"/>
      <c r="L571" s="92" t="str">
        <f>IF(K571&gt;0,VLOOKUP(K571,ชนิดแสตมป์!$A$3:$D$1000,2,FALSE),IF(K571=0," "))</f>
        <v xml:space="preserve"> </v>
      </c>
      <c r="M571" s="6"/>
      <c r="N571" s="96" t="str">
        <f t="shared" si="52"/>
        <v xml:space="preserve"> </v>
      </c>
      <c r="O571" s="16"/>
      <c r="P571" s="99" t="str">
        <f t="shared" si="53"/>
        <v xml:space="preserve"> </v>
      </c>
      <c r="Q571" s="72">
        <v>0</v>
      </c>
      <c r="R571" s="72"/>
      <c r="S571" s="4"/>
      <c r="T571" s="4"/>
      <c r="U571" s="4"/>
      <c r="V571" s="4"/>
      <c r="W571" s="4"/>
      <c r="X571" s="4"/>
      <c r="Y571" s="4"/>
      <c r="Z571" s="4"/>
      <c r="AA571" s="4"/>
    </row>
    <row r="572" spans="1:27">
      <c r="A572" s="6">
        <v>567</v>
      </c>
      <c r="B572" s="46" t="str">
        <f t="shared" si="48"/>
        <v/>
      </c>
      <c r="C572" s="21" t="str">
        <f t="shared" si="49"/>
        <v xml:space="preserve"> </v>
      </c>
      <c r="D572" s="21" t="str">
        <f t="shared" si="50"/>
        <v/>
      </c>
      <c r="E572" s="21" t="str">
        <f t="shared" si="51"/>
        <v xml:space="preserve"> </v>
      </c>
      <c r="F572" s="11"/>
      <c r="G572" s="11"/>
      <c r="H572" s="6"/>
      <c r="I572" s="6"/>
      <c r="J572" s="92" t="str">
        <f>IF(I572&gt;0,VLOOKUP(I572,ข้อมูลผู้ประกอบการ!$B$2:$K$1000,2,FALSE),IF(I572=0," "))</f>
        <v xml:space="preserve"> </v>
      </c>
      <c r="K572" s="6"/>
      <c r="L572" s="92" t="str">
        <f>IF(K572&gt;0,VLOOKUP(K572,ชนิดแสตมป์!$A$3:$D$1000,2,FALSE),IF(K572=0," "))</f>
        <v xml:space="preserve"> </v>
      </c>
      <c r="M572" s="6"/>
      <c r="N572" s="96" t="str">
        <f t="shared" si="52"/>
        <v xml:space="preserve"> </v>
      </c>
      <c r="O572" s="16"/>
      <c r="P572" s="99" t="str">
        <f t="shared" si="53"/>
        <v xml:space="preserve"> </v>
      </c>
      <c r="Q572" s="72">
        <v>0</v>
      </c>
      <c r="R572" s="72"/>
      <c r="S572" s="4"/>
      <c r="T572" s="4"/>
      <c r="U572" s="4"/>
      <c r="V572" s="4"/>
      <c r="W572" s="4"/>
      <c r="X572" s="4"/>
      <c r="Y572" s="4"/>
      <c r="Z572" s="4"/>
      <c r="AA572" s="4"/>
    </row>
    <row r="573" spans="1:27">
      <c r="A573" s="6">
        <v>568</v>
      </c>
      <c r="B573" s="46" t="str">
        <f t="shared" si="48"/>
        <v/>
      </c>
      <c r="C573" s="21" t="str">
        <f t="shared" si="49"/>
        <v xml:space="preserve"> </v>
      </c>
      <c r="D573" s="21" t="str">
        <f t="shared" si="50"/>
        <v/>
      </c>
      <c r="E573" s="21" t="str">
        <f t="shared" si="51"/>
        <v xml:space="preserve"> </v>
      </c>
      <c r="F573" s="11"/>
      <c r="G573" s="11"/>
      <c r="H573" s="6"/>
      <c r="I573" s="6"/>
      <c r="J573" s="92" t="str">
        <f>IF(I573&gt;0,VLOOKUP(I573,ข้อมูลผู้ประกอบการ!$B$2:$K$1000,2,FALSE),IF(I573=0," "))</f>
        <v xml:space="preserve"> </v>
      </c>
      <c r="K573" s="6"/>
      <c r="L573" s="92" t="str">
        <f>IF(K573&gt;0,VLOOKUP(K573,ชนิดแสตมป์!$A$3:$D$1000,2,FALSE),IF(K573=0," "))</f>
        <v xml:space="preserve"> </v>
      </c>
      <c r="M573" s="6"/>
      <c r="N573" s="96" t="str">
        <f t="shared" si="52"/>
        <v xml:space="preserve"> </v>
      </c>
      <c r="O573" s="16"/>
      <c r="P573" s="99" t="str">
        <f t="shared" si="53"/>
        <v xml:space="preserve"> </v>
      </c>
      <c r="Q573" s="72">
        <v>0</v>
      </c>
      <c r="R573" s="72"/>
      <c r="S573" s="4"/>
      <c r="T573" s="4"/>
      <c r="U573" s="4"/>
      <c r="V573" s="4"/>
      <c r="W573" s="4"/>
      <c r="X573" s="4"/>
      <c r="Y573" s="4"/>
      <c r="Z573" s="4"/>
      <c r="AA573" s="4"/>
    </row>
    <row r="574" spans="1:27">
      <c r="A574" s="6">
        <v>569</v>
      </c>
      <c r="B574" s="46" t="str">
        <f t="shared" si="48"/>
        <v/>
      </c>
      <c r="C574" s="21" t="str">
        <f t="shared" si="49"/>
        <v xml:space="preserve"> </v>
      </c>
      <c r="D574" s="21" t="str">
        <f t="shared" si="50"/>
        <v/>
      </c>
      <c r="E574" s="21" t="str">
        <f t="shared" si="51"/>
        <v xml:space="preserve"> </v>
      </c>
      <c r="F574" s="11"/>
      <c r="G574" s="11"/>
      <c r="H574" s="6"/>
      <c r="I574" s="6"/>
      <c r="J574" s="92" t="str">
        <f>IF(I574&gt;0,VLOOKUP(I574,ข้อมูลผู้ประกอบการ!$B$2:$K$1000,2,FALSE),IF(I574=0," "))</f>
        <v xml:space="preserve"> </v>
      </c>
      <c r="K574" s="6"/>
      <c r="L574" s="92" t="str">
        <f>IF(K574&gt;0,VLOOKUP(K574,ชนิดแสตมป์!$A$3:$D$1000,2,FALSE),IF(K574=0," "))</f>
        <v xml:space="preserve"> </v>
      </c>
      <c r="M574" s="6"/>
      <c r="N574" s="96" t="str">
        <f t="shared" si="52"/>
        <v xml:space="preserve"> </v>
      </c>
      <c r="O574" s="16"/>
      <c r="P574" s="99" t="str">
        <f t="shared" si="53"/>
        <v xml:space="preserve"> </v>
      </c>
      <c r="Q574" s="72">
        <v>0</v>
      </c>
      <c r="R574" s="72"/>
      <c r="S574" s="4"/>
      <c r="T574" s="4"/>
      <c r="U574" s="4"/>
      <c r="V574" s="4"/>
      <c r="W574" s="4"/>
      <c r="X574" s="4"/>
      <c r="Y574" s="4"/>
      <c r="Z574" s="4"/>
      <c r="AA574" s="4"/>
    </row>
    <row r="575" spans="1:27">
      <c r="A575" s="6">
        <v>570</v>
      </c>
      <c r="B575" s="46" t="str">
        <f t="shared" si="48"/>
        <v/>
      </c>
      <c r="C575" s="21" t="str">
        <f t="shared" si="49"/>
        <v xml:space="preserve"> </v>
      </c>
      <c r="D575" s="21" t="str">
        <f t="shared" si="50"/>
        <v/>
      </c>
      <c r="E575" s="21" t="str">
        <f t="shared" si="51"/>
        <v xml:space="preserve"> </v>
      </c>
      <c r="F575" s="11"/>
      <c r="G575" s="11"/>
      <c r="H575" s="6"/>
      <c r="I575" s="6"/>
      <c r="J575" s="92" t="str">
        <f>IF(I575&gt;0,VLOOKUP(I575,ข้อมูลผู้ประกอบการ!$B$2:$K$1000,2,FALSE),IF(I575=0," "))</f>
        <v xml:space="preserve"> </v>
      </c>
      <c r="K575" s="6"/>
      <c r="L575" s="92" t="str">
        <f>IF(K575&gt;0,VLOOKUP(K575,ชนิดแสตมป์!$A$3:$D$1000,2,FALSE),IF(K575=0," "))</f>
        <v xml:space="preserve"> </v>
      </c>
      <c r="M575" s="6"/>
      <c r="N575" s="96" t="str">
        <f t="shared" si="52"/>
        <v xml:space="preserve"> </v>
      </c>
      <c r="O575" s="16"/>
      <c r="P575" s="99" t="str">
        <f t="shared" si="53"/>
        <v xml:space="preserve"> </v>
      </c>
      <c r="Q575" s="72">
        <v>0</v>
      </c>
      <c r="R575" s="72"/>
      <c r="S575" s="4"/>
      <c r="T575" s="4"/>
      <c r="U575" s="4"/>
      <c r="V575" s="4"/>
      <c r="W575" s="4"/>
      <c r="X575" s="4"/>
      <c r="Y575" s="4"/>
      <c r="Z575" s="4"/>
      <c r="AA575" s="4"/>
    </row>
    <row r="576" spans="1:27">
      <c r="A576" s="6">
        <v>571</v>
      </c>
      <c r="B576" s="46" t="str">
        <f t="shared" si="48"/>
        <v/>
      </c>
      <c r="C576" s="21" t="str">
        <f t="shared" si="49"/>
        <v xml:space="preserve"> </v>
      </c>
      <c r="D576" s="21" t="str">
        <f t="shared" si="50"/>
        <v/>
      </c>
      <c r="E576" s="21" t="str">
        <f t="shared" si="51"/>
        <v xml:space="preserve"> </v>
      </c>
      <c r="F576" s="11"/>
      <c r="G576" s="11"/>
      <c r="H576" s="6"/>
      <c r="I576" s="6"/>
      <c r="J576" s="92" t="str">
        <f>IF(I576&gt;0,VLOOKUP(I576,ข้อมูลผู้ประกอบการ!$B$2:$K$1000,2,FALSE),IF(I576=0," "))</f>
        <v xml:space="preserve"> </v>
      </c>
      <c r="K576" s="6"/>
      <c r="L576" s="92" t="str">
        <f>IF(K576&gt;0,VLOOKUP(K576,ชนิดแสตมป์!$A$3:$D$1000,2,FALSE),IF(K576=0," "))</f>
        <v xml:space="preserve"> </v>
      </c>
      <c r="M576" s="6"/>
      <c r="N576" s="96" t="str">
        <f t="shared" si="52"/>
        <v xml:space="preserve"> </v>
      </c>
      <c r="O576" s="16"/>
      <c r="P576" s="99" t="str">
        <f t="shared" si="53"/>
        <v xml:space="preserve"> </v>
      </c>
      <c r="Q576" s="72">
        <v>0</v>
      </c>
      <c r="R576" s="72"/>
      <c r="S576" s="4"/>
      <c r="T576" s="4"/>
      <c r="U576" s="4"/>
      <c r="V576" s="4"/>
      <c r="W576" s="4"/>
      <c r="X576" s="4"/>
      <c r="Y576" s="4"/>
      <c r="Z576" s="4"/>
      <c r="AA576" s="4"/>
    </row>
    <row r="577" spans="1:27">
      <c r="A577" s="6">
        <v>572</v>
      </c>
      <c r="B577" s="46" t="str">
        <f t="shared" si="48"/>
        <v/>
      </c>
      <c r="C577" s="21" t="str">
        <f t="shared" si="49"/>
        <v xml:space="preserve"> </v>
      </c>
      <c r="D577" s="21" t="str">
        <f t="shared" si="50"/>
        <v/>
      </c>
      <c r="E577" s="21" t="str">
        <f t="shared" si="51"/>
        <v xml:space="preserve"> </v>
      </c>
      <c r="F577" s="11"/>
      <c r="G577" s="11"/>
      <c r="H577" s="6"/>
      <c r="I577" s="6"/>
      <c r="J577" s="92" t="str">
        <f>IF(I577&gt;0,VLOOKUP(I577,ข้อมูลผู้ประกอบการ!$B$2:$K$1000,2,FALSE),IF(I577=0," "))</f>
        <v xml:space="preserve"> </v>
      </c>
      <c r="K577" s="6"/>
      <c r="L577" s="92" t="str">
        <f>IF(K577&gt;0,VLOOKUP(K577,ชนิดแสตมป์!$A$3:$D$1000,2,FALSE),IF(K577=0," "))</f>
        <v xml:space="preserve"> </v>
      </c>
      <c r="M577" s="6"/>
      <c r="N577" s="96" t="str">
        <f t="shared" si="52"/>
        <v xml:space="preserve"> </v>
      </c>
      <c r="O577" s="16"/>
      <c r="P577" s="99" t="str">
        <f t="shared" si="53"/>
        <v xml:space="preserve"> </v>
      </c>
      <c r="Q577" s="72">
        <v>0</v>
      </c>
      <c r="R577" s="72"/>
      <c r="S577" s="4"/>
      <c r="T577" s="4"/>
      <c r="U577" s="4"/>
      <c r="V577" s="4"/>
      <c r="W577" s="4"/>
      <c r="X577" s="4"/>
      <c r="Y577" s="4"/>
      <c r="Z577" s="4"/>
      <c r="AA577" s="4"/>
    </row>
    <row r="578" spans="1:27">
      <c r="A578" s="6">
        <v>573</v>
      </c>
      <c r="B578" s="46" t="str">
        <f t="shared" si="48"/>
        <v/>
      </c>
      <c r="C578" s="21" t="str">
        <f t="shared" si="49"/>
        <v xml:space="preserve"> </v>
      </c>
      <c r="D578" s="21" t="str">
        <f t="shared" si="50"/>
        <v/>
      </c>
      <c r="E578" s="21" t="str">
        <f t="shared" si="51"/>
        <v xml:space="preserve"> </v>
      </c>
      <c r="F578" s="11"/>
      <c r="G578" s="11"/>
      <c r="H578" s="6"/>
      <c r="I578" s="6"/>
      <c r="J578" s="92" t="str">
        <f>IF(I578&gt;0,VLOOKUP(I578,ข้อมูลผู้ประกอบการ!$B$2:$K$1000,2,FALSE),IF(I578=0," "))</f>
        <v xml:space="preserve"> </v>
      </c>
      <c r="K578" s="6"/>
      <c r="L578" s="92" t="str">
        <f>IF(K578&gt;0,VLOOKUP(K578,ชนิดแสตมป์!$A$3:$D$1000,2,FALSE),IF(K578=0," "))</f>
        <v xml:space="preserve"> </v>
      </c>
      <c r="M578" s="6"/>
      <c r="N578" s="96" t="str">
        <f t="shared" si="52"/>
        <v xml:space="preserve"> </v>
      </c>
      <c r="O578" s="16"/>
      <c r="P578" s="99" t="str">
        <f t="shared" si="53"/>
        <v xml:space="preserve"> </v>
      </c>
      <c r="Q578" s="72">
        <v>0</v>
      </c>
      <c r="R578" s="72"/>
      <c r="S578" s="4"/>
      <c r="T578" s="4"/>
      <c r="U578" s="4"/>
      <c r="V578" s="4"/>
      <c r="W578" s="4"/>
      <c r="X578" s="4"/>
      <c r="Y578" s="4"/>
      <c r="Z578" s="4"/>
      <c r="AA578" s="4"/>
    </row>
    <row r="579" spans="1:27">
      <c r="A579" s="6">
        <v>574</v>
      </c>
      <c r="B579" s="46" t="str">
        <f t="shared" si="48"/>
        <v/>
      </c>
      <c r="C579" s="21" t="str">
        <f t="shared" si="49"/>
        <v xml:space="preserve"> </v>
      </c>
      <c r="D579" s="21" t="str">
        <f t="shared" si="50"/>
        <v/>
      </c>
      <c r="E579" s="21" t="str">
        <f t="shared" si="51"/>
        <v xml:space="preserve"> </v>
      </c>
      <c r="F579" s="11"/>
      <c r="G579" s="11"/>
      <c r="H579" s="6"/>
      <c r="I579" s="6"/>
      <c r="J579" s="92" t="str">
        <f>IF(I579&gt;0,VLOOKUP(I579,ข้อมูลผู้ประกอบการ!$B$2:$K$1000,2,FALSE),IF(I579=0," "))</f>
        <v xml:space="preserve"> </v>
      </c>
      <c r="K579" s="6"/>
      <c r="L579" s="92" t="str">
        <f>IF(K579&gt;0,VLOOKUP(K579,ชนิดแสตมป์!$A$3:$D$1000,2,FALSE),IF(K579=0," "))</f>
        <v xml:space="preserve"> </v>
      </c>
      <c r="M579" s="6"/>
      <c r="N579" s="96" t="str">
        <f t="shared" si="52"/>
        <v xml:space="preserve"> </v>
      </c>
      <c r="O579" s="16"/>
      <c r="P579" s="99" t="str">
        <f t="shared" si="53"/>
        <v xml:space="preserve"> </v>
      </c>
      <c r="Q579" s="72">
        <v>0</v>
      </c>
      <c r="R579" s="72"/>
      <c r="S579" s="4"/>
      <c r="T579" s="4"/>
      <c r="U579" s="4"/>
      <c r="V579" s="4"/>
      <c r="W579" s="4"/>
      <c r="X579" s="4"/>
      <c r="Y579" s="4"/>
      <c r="Z579" s="4"/>
      <c r="AA579" s="4"/>
    </row>
    <row r="580" spans="1:27">
      <c r="A580" s="6">
        <v>575</v>
      </c>
      <c r="B580" s="46" t="str">
        <f t="shared" si="48"/>
        <v/>
      </c>
      <c r="C580" s="21" t="str">
        <f t="shared" si="49"/>
        <v xml:space="preserve"> </v>
      </c>
      <c r="D580" s="21" t="str">
        <f t="shared" si="50"/>
        <v/>
      </c>
      <c r="E580" s="21" t="str">
        <f t="shared" si="51"/>
        <v xml:space="preserve"> </v>
      </c>
      <c r="F580" s="11"/>
      <c r="G580" s="11"/>
      <c r="H580" s="6"/>
      <c r="I580" s="6"/>
      <c r="J580" s="92" t="str">
        <f>IF(I580&gt;0,VLOOKUP(I580,ข้อมูลผู้ประกอบการ!$B$2:$K$1000,2,FALSE),IF(I580=0," "))</f>
        <v xml:space="preserve"> </v>
      </c>
      <c r="K580" s="6"/>
      <c r="L580" s="92" t="str">
        <f>IF(K580&gt;0,VLOOKUP(K580,ชนิดแสตมป์!$A$3:$D$1000,2,FALSE),IF(K580=0," "))</f>
        <v xml:space="preserve"> </v>
      </c>
      <c r="M580" s="6"/>
      <c r="N580" s="96" t="str">
        <f t="shared" si="52"/>
        <v xml:space="preserve"> </v>
      </c>
      <c r="O580" s="16"/>
      <c r="P580" s="99" t="str">
        <f t="shared" si="53"/>
        <v xml:space="preserve"> </v>
      </c>
      <c r="Q580" s="72">
        <v>0</v>
      </c>
      <c r="R580" s="72"/>
      <c r="S580" s="4"/>
      <c r="T580" s="4"/>
      <c r="U580" s="4"/>
      <c r="V580" s="4"/>
      <c r="W580" s="4"/>
      <c r="X580" s="4"/>
      <c r="Y580" s="4"/>
      <c r="Z580" s="4"/>
      <c r="AA580" s="4"/>
    </row>
    <row r="581" spans="1:27">
      <c r="A581" s="6">
        <v>576</v>
      </c>
      <c r="B581" s="46" t="str">
        <f t="shared" si="48"/>
        <v/>
      </c>
      <c r="C581" s="21" t="str">
        <f t="shared" si="49"/>
        <v xml:space="preserve"> </v>
      </c>
      <c r="D581" s="21" t="str">
        <f t="shared" si="50"/>
        <v/>
      </c>
      <c r="E581" s="21" t="str">
        <f t="shared" si="51"/>
        <v xml:space="preserve"> </v>
      </c>
      <c r="F581" s="11"/>
      <c r="G581" s="11"/>
      <c r="H581" s="6"/>
      <c r="I581" s="6"/>
      <c r="J581" s="92" t="str">
        <f>IF(I581&gt;0,VLOOKUP(I581,ข้อมูลผู้ประกอบการ!$B$2:$K$1000,2,FALSE),IF(I581=0," "))</f>
        <v xml:space="preserve"> </v>
      </c>
      <c r="K581" s="6"/>
      <c r="L581" s="92" t="str">
        <f>IF(K581&gt;0,VLOOKUP(K581,ชนิดแสตมป์!$A$3:$D$1000,2,FALSE),IF(K581=0," "))</f>
        <v xml:space="preserve"> </v>
      </c>
      <c r="M581" s="6"/>
      <c r="N581" s="96" t="str">
        <f t="shared" si="52"/>
        <v xml:space="preserve"> </v>
      </c>
      <c r="O581" s="16"/>
      <c r="P581" s="99" t="str">
        <f t="shared" si="53"/>
        <v xml:space="preserve"> </v>
      </c>
      <c r="Q581" s="72">
        <v>0</v>
      </c>
      <c r="R581" s="72"/>
      <c r="S581" s="4"/>
      <c r="T581" s="4"/>
      <c r="U581" s="4"/>
      <c r="V581" s="4"/>
      <c r="W581" s="4"/>
      <c r="X581" s="4"/>
      <c r="Y581" s="4"/>
      <c r="Z581" s="4"/>
      <c r="AA581" s="4"/>
    </row>
    <row r="582" spans="1:27">
      <c r="A582" s="6">
        <v>577</v>
      </c>
      <c r="B582" s="46" t="str">
        <f t="shared" ref="B582:B645" si="54">F582&amp;H582&amp;K582</f>
        <v/>
      </c>
      <c r="C582" s="21" t="str">
        <f t="shared" ref="C582:C645" si="55">J582&amp;F582&amp;H582&amp;K582</f>
        <v xml:space="preserve"> </v>
      </c>
      <c r="D582" s="21" t="str">
        <f t="shared" ref="D582:D645" si="56">H582&amp;K582</f>
        <v/>
      </c>
      <c r="E582" s="21" t="str">
        <f t="shared" ref="E582:E645" si="57">J582&amp;H582&amp;K582</f>
        <v xml:space="preserve"> </v>
      </c>
      <c r="F582" s="11"/>
      <c r="G582" s="11"/>
      <c r="H582" s="6"/>
      <c r="I582" s="6"/>
      <c r="J582" s="92" t="str">
        <f>IF(I582&gt;0,VLOOKUP(I582,ข้อมูลผู้ประกอบการ!$B$2:$K$1000,2,FALSE),IF(I582=0," "))</f>
        <v xml:space="preserve"> </v>
      </c>
      <c r="K582" s="6"/>
      <c r="L582" s="92" t="str">
        <f>IF(K582&gt;0,VLOOKUP(K582,ชนิดแสตมป์!$A$3:$D$1000,2,FALSE),IF(K582=0," "))</f>
        <v xml:space="preserve"> </v>
      </c>
      <c r="M582" s="6"/>
      <c r="N582" s="96" t="str">
        <f t="shared" si="52"/>
        <v xml:space="preserve"> </v>
      </c>
      <c r="O582" s="16"/>
      <c r="P582" s="99" t="str">
        <f t="shared" si="53"/>
        <v xml:space="preserve"> </v>
      </c>
      <c r="Q582" s="72">
        <v>0</v>
      </c>
      <c r="R582" s="72"/>
      <c r="S582" s="4"/>
      <c r="T582" s="4"/>
      <c r="U582" s="4"/>
      <c r="V582" s="4"/>
      <c r="W582" s="4"/>
      <c r="X582" s="4"/>
      <c r="Y582" s="4"/>
      <c r="Z582" s="4"/>
      <c r="AA582" s="4"/>
    </row>
    <row r="583" spans="1:27">
      <c r="A583" s="6">
        <v>578</v>
      </c>
      <c r="B583" s="46" t="str">
        <f t="shared" si="54"/>
        <v/>
      </c>
      <c r="C583" s="21" t="str">
        <f t="shared" si="55"/>
        <v xml:space="preserve"> </v>
      </c>
      <c r="D583" s="21" t="str">
        <f t="shared" si="56"/>
        <v/>
      </c>
      <c r="E583" s="21" t="str">
        <f t="shared" si="57"/>
        <v xml:space="preserve"> </v>
      </c>
      <c r="F583" s="11"/>
      <c r="G583" s="11"/>
      <c r="H583" s="6"/>
      <c r="I583" s="6"/>
      <c r="J583" s="92" t="str">
        <f>IF(I583&gt;0,VLOOKUP(I583,ข้อมูลผู้ประกอบการ!$B$2:$K$1000,2,FALSE),IF(I583=0," "))</f>
        <v xml:space="preserve"> </v>
      </c>
      <c r="K583" s="6"/>
      <c r="L583" s="92" t="str">
        <f>IF(K583&gt;0,VLOOKUP(K583,ชนิดแสตมป์!$A$3:$D$1000,2,FALSE),IF(K583=0," "))</f>
        <v xml:space="preserve"> </v>
      </c>
      <c r="M583" s="6"/>
      <c r="N583" s="96" t="str">
        <f t="shared" ref="N583:N646" si="58">IF(M583&gt;0,M583*20000,IF(M583=0," "))</f>
        <v xml:space="preserve"> </v>
      </c>
      <c r="O583" s="16"/>
      <c r="P583" s="99" t="str">
        <f t="shared" ref="P583:P646" si="59">IF(O583&gt;0,N583*O583,IF(O583=0," "))</f>
        <v xml:space="preserve"> </v>
      </c>
      <c r="Q583" s="72">
        <v>0</v>
      </c>
      <c r="R583" s="72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21" hidden="1" customHeight="1">
      <c r="A584" s="6">
        <v>579</v>
      </c>
      <c r="B584" s="46" t="str">
        <f t="shared" si="54"/>
        <v/>
      </c>
      <c r="C584" s="21" t="str">
        <f t="shared" si="55"/>
        <v xml:space="preserve"> </v>
      </c>
      <c r="D584" s="21" t="str">
        <f t="shared" si="56"/>
        <v/>
      </c>
      <c r="E584" s="21" t="str">
        <f t="shared" si="57"/>
        <v xml:space="preserve"> </v>
      </c>
      <c r="F584" s="11"/>
      <c r="G584" s="11"/>
      <c r="H584" s="6"/>
      <c r="I584" s="6"/>
      <c r="J584" s="92" t="str">
        <f>IF(I584&gt;0,VLOOKUP(I584,ข้อมูลผู้ประกอบการ!$B$2:$K$1000,2,FALSE),IF(I584=0," "))</f>
        <v xml:space="preserve"> </v>
      </c>
      <c r="K584" s="6"/>
      <c r="L584" s="92" t="str">
        <f>IF(K584&gt;0,VLOOKUP(K584,ชนิดแสตมป์!$A$3:$D$1000,2,FALSE),IF(K584=0," "))</f>
        <v xml:space="preserve"> </v>
      </c>
      <c r="M584" s="6"/>
      <c r="N584" s="96" t="str">
        <f t="shared" si="58"/>
        <v xml:space="preserve"> </v>
      </c>
      <c r="O584" s="16"/>
      <c r="P584" s="99" t="str">
        <f t="shared" si="59"/>
        <v xml:space="preserve"> </v>
      </c>
      <c r="Q584" s="72">
        <v>0</v>
      </c>
      <c r="R584" s="72"/>
      <c r="S584" s="4"/>
      <c r="T584" s="4"/>
      <c r="U584" s="4"/>
      <c r="V584" s="4"/>
      <c r="W584" s="4"/>
      <c r="X584" s="4"/>
      <c r="Y584" s="4"/>
      <c r="Z584" s="4"/>
      <c r="AA584" s="4"/>
    </row>
    <row r="585" spans="1:27">
      <c r="A585" s="6">
        <v>580</v>
      </c>
      <c r="B585" s="46" t="str">
        <f t="shared" si="54"/>
        <v/>
      </c>
      <c r="C585" s="21" t="str">
        <f t="shared" si="55"/>
        <v xml:space="preserve"> </v>
      </c>
      <c r="D585" s="21" t="str">
        <f t="shared" si="56"/>
        <v/>
      </c>
      <c r="E585" s="21" t="str">
        <f t="shared" si="57"/>
        <v xml:space="preserve"> </v>
      </c>
      <c r="F585" s="11"/>
      <c r="G585" s="11"/>
      <c r="H585" s="6"/>
      <c r="I585" s="6"/>
      <c r="J585" s="92" t="str">
        <f>IF(I585&gt;0,VLOOKUP(I585,ข้อมูลผู้ประกอบการ!$B$2:$K$1000,2,FALSE),IF(I585=0," "))</f>
        <v xml:space="preserve"> </v>
      </c>
      <c r="K585" s="6"/>
      <c r="L585" s="92" t="str">
        <f>IF(K585&gt;0,VLOOKUP(K585,ชนิดแสตมป์!$A$3:$D$1000,2,FALSE),IF(K585=0," "))</f>
        <v xml:space="preserve"> </v>
      </c>
      <c r="M585" s="6"/>
      <c r="N585" s="96" t="str">
        <f t="shared" si="58"/>
        <v xml:space="preserve"> </v>
      </c>
      <c r="O585" s="16"/>
      <c r="P585" s="99" t="str">
        <f t="shared" si="59"/>
        <v xml:space="preserve"> </v>
      </c>
      <c r="Q585" s="72">
        <v>0</v>
      </c>
      <c r="R585" s="72"/>
      <c r="S585" s="4"/>
      <c r="T585" s="4"/>
      <c r="U585" s="4"/>
      <c r="V585" s="4"/>
      <c r="W585" s="4"/>
      <c r="X585" s="4"/>
      <c r="Y585" s="4"/>
      <c r="Z585" s="4"/>
      <c r="AA585" s="4"/>
    </row>
    <row r="586" spans="1:27">
      <c r="A586" s="6">
        <v>581</v>
      </c>
      <c r="B586" s="46" t="str">
        <f t="shared" si="54"/>
        <v/>
      </c>
      <c r="C586" s="21" t="str">
        <f t="shared" si="55"/>
        <v xml:space="preserve"> </v>
      </c>
      <c r="D586" s="21" t="str">
        <f t="shared" si="56"/>
        <v/>
      </c>
      <c r="E586" s="21" t="str">
        <f t="shared" si="57"/>
        <v xml:space="preserve"> </v>
      </c>
      <c r="F586" s="11"/>
      <c r="G586" s="11"/>
      <c r="H586" s="6"/>
      <c r="I586" s="6"/>
      <c r="J586" s="92" t="str">
        <f>IF(I586&gt;0,VLOOKUP(I586,ข้อมูลผู้ประกอบการ!$B$2:$K$1000,2,FALSE),IF(I586=0," "))</f>
        <v xml:space="preserve"> </v>
      </c>
      <c r="K586" s="6"/>
      <c r="L586" s="92" t="str">
        <f>IF(K586&gt;0,VLOOKUP(K586,ชนิดแสตมป์!$A$3:$D$1000,2,FALSE),IF(K586=0," "))</f>
        <v xml:space="preserve"> </v>
      </c>
      <c r="M586" s="6"/>
      <c r="N586" s="96" t="str">
        <f t="shared" si="58"/>
        <v xml:space="preserve"> </v>
      </c>
      <c r="O586" s="16"/>
      <c r="P586" s="99" t="str">
        <f t="shared" si="59"/>
        <v xml:space="preserve"> </v>
      </c>
      <c r="Q586" s="72">
        <v>0</v>
      </c>
      <c r="R586" s="72"/>
      <c r="S586" s="4"/>
      <c r="T586" s="4"/>
      <c r="U586" s="4"/>
      <c r="V586" s="4"/>
      <c r="W586" s="4"/>
      <c r="X586" s="4"/>
      <c r="Y586" s="4"/>
      <c r="Z586" s="4"/>
      <c r="AA586" s="4"/>
    </row>
    <row r="587" spans="1:27">
      <c r="A587" s="6">
        <v>582</v>
      </c>
      <c r="B587" s="46" t="str">
        <f t="shared" si="54"/>
        <v/>
      </c>
      <c r="C587" s="21" t="str">
        <f t="shared" si="55"/>
        <v xml:space="preserve"> </v>
      </c>
      <c r="D587" s="21" t="str">
        <f t="shared" si="56"/>
        <v/>
      </c>
      <c r="E587" s="21" t="str">
        <f t="shared" si="57"/>
        <v xml:space="preserve"> </v>
      </c>
      <c r="F587" s="11"/>
      <c r="G587" s="11"/>
      <c r="H587" s="6"/>
      <c r="I587" s="6"/>
      <c r="J587" s="92" t="str">
        <f>IF(I587&gt;0,VLOOKUP(I587,ข้อมูลผู้ประกอบการ!$B$2:$K$1000,2,FALSE),IF(I587=0," "))</f>
        <v xml:space="preserve"> </v>
      </c>
      <c r="K587" s="6"/>
      <c r="L587" s="92" t="str">
        <f>IF(K587&gt;0,VLOOKUP(K587,ชนิดแสตมป์!$A$3:$D$1000,2,FALSE),IF(K587=0," "))</f>
        <v xml:space="preserve"> </v>
      </c>
      <c r="M587" s="6"/>
      <c r="N587" s="96" t="str">
        <f t="shared" si="58"/>
        <v xml:space="preserve"> </v>
      </c>
      <c r="O587" s="16"/>
      <c r="P587" s="99" t="str">
        <f t="shared" si="59"/>
        <v xml:space="preserve"> </v>
      </c>
      <c r="Q587" s="72">
        <v>0</v>
      </c>
      <c r="R587" s="72"/>
      <c r="S587" s="4"/>
      <c r="T587" s="4"/>
      <c r="U587" s="4"/>
      <c r="V587" s="4"/>
      <c r="W587" s="4"/>
      <c r="X587" s="4"/>
      <c r="Y587" s="4"/>
      <c r="Z587" s="4"/>
      <c r="AA587" s="4"/>
    </row>
    <row r="588" spans="1:27">
      <c r="A588" s="6">
        <v>583</v>
      </c>
      <c r="B588" s="46" t="str">
        <f t="shared" si="54"/>
        <v/>
      </c>
      <c r="C588" s="21" t="str">
        <f t="shared" si="55"/>
        <v xml:space="preserve"> </v>
      </c>
      <c r="D588" s="21" t="str">
        <f t="shared" si="56"/>
        <v/>
      </c>
      <c r="E588" s="21" t="str">
        <f t="shared" si="57"/>
        <v xml:space="preserve"> </v>
      </c>
      <c r="F588" s="11"/>
      <c r="G588" s="11"/>
      <c r="H588" s="6"/>
      <c r="I588" s="6"/>
      <c r="J588" s="92" t="str">
        <f>IF(I588&gt;0,VLOOKUP(I588,ข้อมูลผู้ประกอบการ!$B$2:$K$1000,2,FALSE),IF(I588=0," "))</f>
        <v xml:space="preserve"> </v>
      </c>
      <c r="K588" s="6"/>
      <c r="L588" s="92" t="str">
        <f>IF(K588&gt;0,VLOOKUP(K588,ชนิดแสตมป์!$A$3:$D$1000,2,FALSE),IF(K588=0," "))</f>
        <v xml:space="preserve"> </v>
      </c>
      <c r="M588" s="6"/>
      <c r="N588" s="96" t="str">
        <f t="shared" si="58"/>
        <v xml:space="preserve"> </v>
      </c>
      <c r="O588" s="16"/>
      <c r="P588" s="99" t="str">
        <f t="shared" si="59"/>
        <v xml:space="preserve"> </v>
      </c>
      <c r="Q588" s="72">
        <v>0</v>
      </c>
      <c r="R588" s="72"/>
      <c r="S588" s="4"/>
      <c r="T588" s="4"/>
      <c r="U588" s="4"/>
      <c r="V588" s="4"/>
      <c r="W588" s="4"/>
      <c r="X588" s="4"/>
      <c r="Y588" s="4"/>
      <c r="Z588" s="4"/>
      <c r="AA588" s="4"/>
    </row>
    <row r="589" spans="1:27">
      <c r="A589" s="6">
        <v>584</v>
      </c>
      <c r="B589" s="46" t="str">
        <f t="shared" si="54"/>
        <v/>
      </c>
      <c r="C589" s="21" t="str">
        <f t="shared" si="55"/>
        <v xml:space="preserve"> </v>
      </c>
      <c r="D589" s="21" t="str">
        <f t="shared" si="56"/>
        <v/>
      </c>
      <c r="E589" s="21" t="str">
        <f t="shared" si="57"/>
        <v xml:space="preserve"> </v>
      </c>
      <c r="F589" s="11"/>
      <c r="G589" s="11"/>
      <c r="H589" s="6"/>
      <c r="I589" s="6"/>
      <c r="J589" s="92" t="str">
        <f>IF(I589&gt;0,VLOOKUP(I589,ข้อมูลผู้ประกอบการ!$B$2:$K$1000,2,FALSE),IF(I589=0," "))</f>
        <v xml:space="preserve"> </v>
      </c>
      <c r="K589" s="6"/>
      <c r="L589" s="92" t="str">
        <f>IF(K589&gt;0,VLOOKUP(K589,ชนิดแสตมป์!$A$3:$D$1000,2,FALSE),IF(K589=0," "))</f>
        <v xml:space="preserve"> </v>
      </c>
      <c r="M589" s="6"/>
      <c r="N589" s="96" t="str">
        <f t="shared" si="58"/>
        <v xml:space="preserve"> </v>
      </c>
      <c r="O589" s="16"/>
      <c r="P589" s="99" t="str">
        <f t="shared" si="59"/>
        <v xml:space="preserve"> </v>
      </c>
      <c r="Q589" s="72">
        <v>0</v>
      </c>
      <c r="R589" s="72"/>
      <c r="S589" s="4"/>
      <c r="T589" s="4"/>
      <c r="U589" s="4"/>
      <c r="V589" s="4"/>
      <c r="W589" s="4"/>
      <c r="X589" s="4"/>
      <c r="Y589" s="4"/>
      <c r="Z589" s="4"/>
      <c r="AA589" s="4"/>
    </row>
    <row r="590" spans="1:27">
      <c r="A590" s="6">
        <v>585</v>
      </c>
      <c r="B590" s="46" t="str">
        <f t="shared" si="54"/>
        <v/>
      </c>
      <c r="C590" s="21" t="str">
        <f t="shared" si="55"/>
        <v xml:space="preserve"> </v>
      </c>
      <c r="D590" s="21" t="str">
        <f t="shared" si="56"/>
        <v/>
      </c>
      <c r="E590" s="21" t="str">
        <f t="shared" si="57"/>
        <v xml:space="preserve"> </v>
      </c>
      <c r="F590" s="11"/>
      <c r="G590" s="11"/>
      <c r="H590" s="6"/>
      <c r="I590" s="6"/>
      <c r="J590" s="92" t="str">
        <f>IF(I590&gt;0,VLOOKUP(I590,ข้อมูลผู้ประกอบการ!$B$2:$K$1000,2,FALSE),IF(I590=0," "))</f>
        <v xml:space="preserve"> </v>
      </c>
      <c r="K590" s="6"/>
      <c r="L590" s="92" t="str">
        <f>IF(K590&gt;0,VLOOKUP(K590,ชนิดแสตมป์!$A$3:$D$1000,2,FALSE),IF(K590=0," "))</f>
        <v xml:space="preserve"> </v>
      </c>
      <c r="M590" s="6"/>
      <c r="N590" s="96" t="str">
        <f t="shared" si="58"/>
        <v xml:space="preserve"> </v>
      </c>
      <c r="O590" s="16"/>
      <c r="P590" s="99" t="str">
        <f t="shared" si="59"/>
        <v xml:space="preserve"> </v>
      </c>
      <c r="Q590" s="72">
        <v>0</v>
      </c>
      <c r="R590" s="72"/>
      <c r="S590" s="4"/>
      <c r="T590" s="4"/>
      <c r="U590" s="4"/>
      <c r="V590" s="4"/>
      <c r="W590" s="4"/>
      <c r="X590" s="4"/>
      <c r="Y590" s="4"/>
      <c r="Z590" s="4"/>
      <c r="AA590" s="4"/>
    </row>
    <row r="591" spans="1:27">
      <c r="A591" s="6">
        <v>586</v>
      </c>
      <c r="B591" s="46" t="str">
        <f t="shared" si="54"/>
        <v/>
      </c>
      <c r="C591" s="21" t="str">
        <f t="shared" si="55"/>
        <v xml:space="preserve"> </v>
      </c>
      <c r="D591" s="21" t="str">
        <f t="shared" si="56"/>
        <v/>
      </c>
      <c r="E591" s="21" t="str">
        <f t="shared" si="57"/>
        <v xml:space="preserve"> </v>
      </c>
      <c r="F591" s="11"/>
      <c r="G591" s="11"/>
      <c r="H591" s="6"/>
      <c r="I591" s="6"/>
      <c r="J591" s="92" t="str">
        <f>IF(I591&gt;0,VLOOKUP(I591,ข้อมูลผู้ประกอบการ!$B$2:$K$1000,2,FALSE),IF(I591=0," "))</f>
        <v xml:space="preserve"> </v>
      </c>
      <c r="K591" s="6"/>
      <c r="L591" s="92" t="str">
        <f>IF(K591&gt;0,VLOOKUP(K591,ชนิดแสตมป์!$A$3:$D$1000,2,FALSE),IF(K591=0," "))</f>
        <v xml:space="preserve"> </v>
      </c>
      <c r="M591" s="6"/>
      <c r="N591" s="96" t="str">
        <f t="shared" si="58"/>
        <v xml:space="preserve"> </v>
      </c>
      <c r="O591" s="16"/>
      <c r="P591" s="99" t="str">
        <f t="shared" si="59"/>
        <v xml:space="preserve"> </v>
      </c>
      <c r="Q591" s="72">
        <v>0</v>
      </c>
      <c r="R591" s="72"/>
      <c r="S591" s="4"/>
      <c r="T591" s="4"/>
      <c r="U591" s="4"/>
      <c r="V591" s="4"/>
      <c r="W591" s="4"/>
      <c r="X591" s="4"/>
      <c r="Y591" s="4"/>
      <c r="Z591" s="4"/>
      <c r="AA591" s="4"/>
    </row>
    <row r="592" spans="1:27">
      <c r="A592" s="6">
        <v>587</v>
      </c>
      <c r="B592" s="46" t="str">
        <f t="shared" si="54"/>
        <v/>
      </c>
      <c r="C592" s="21" t="str">
        <f t="shared" si="55"/>
        <v xml:space="preserve"> </v>
      </c>
      <c r="D592" s="21" t="str">
        <f t="shared" si="56"/>
        <v/>
      </c>
      <c r="E592" s="21" t="str">
        <f t="shared" si="57"/>
        <v xml:space="preserve"> </v>
      </c>
      <c r="F592" s="11"/>
      <c r="G592" s="11"/>
      <c r="H592" s="6"/>
      <c r="I592" s="6"/>
      <c r="J592" s="92" t="str">
        <f>IF(I592&gt;0,VLOOKUP(I592,ข้อมูลผู้ประกอบการ!$B$2:$K$1000,2,FALSE),IF(I592=0," "))</f>
        <v xml:space="preserve"> </v>
      </c>
      <c r="K592" s="6"/>
      <c r="L592" s="92" t="str">
        <f>IF(K592&gt;0,VLOOKUP(K592,ชนิดแสตมป์!$A$3:$D$1000,2,FALSE),IF(K592=0," "))</f>
        <v xml:space="preserve"> </v>
      </c>
      <c r="M592" s="6"/>
      <c r="N592" s="96" t="str">
        <f t="shared" si="58"/>
        <v xml:space="preserve"> </v>
      </c>
      <c r="O592" s="16"/>
      <c r="P592" s="99" t="str">
        <f t="shared" si="59"/>
        <v xml:space="preserve"> </v>
      </c>
      <c r="Q592" s="72">
        <v>0</v>
      </c>
      <c r="R592" s="72"/>
      <c r="S592" s="4"/>
      <c r="T592" s="4"/>
      <c r="U592" s="4"/>
      <c r="V592" s="4"/>
      <c r="W592" s="4"/>
      <c r="X592" s="4"/>
      <c r="Y592" s="4"/>
      <c r="Z592" s="4"/>
      <c r="AA592" s="4"/>
    </row>
    <row r="593" spans="1:27">
      <c r="A593" s="6">
        <v>588</v>
      </c>
      <c r="B593" s="46" t="str">
        <f t="shared" si="54"/>
        <v/>
      </c>
      <c r="C593" s="21" t="str">
        <f t="shared" si="55"/>
        <v xml:space="preserve"> </v>
      </c>
      <c r="D593" s="21" t="str">
        <f t="shared" si="56"/>
        <v/>
      </c>
      <c r="E593" s="21" t="str">
        <f t="shared" si="57"/>
        <v xml:space="preserve"> </v>
      </c>
      <c r="F593" s="11"/>
      <c r="G593" s="11"/>
      <c r="H593" s="6"/>
      <c r="I593" s="6"/>
      <c r="J593" s="92" t="str">
        <f>IF(I593&gt;0,VLOOKUP(I593,ข้อมูลผู้ประกอบการ!$B$2:$K$1000,2,FALSE),IF(I593=0," "))</f>
        <v xml:space="preserve"> </v>
      </c>
      <c r="K593" s="6"/>
      <c r="L593" s="92" t="str">
        <f>IF(K593&gt;0,VLOOKUP(K593,ชนิดแสตมป์!$A$3:$D$1000,2,FALSE),IF(K593=0," "))</f>
        <v xml:space="preserve"> </v>
      </c>
      <c r="M593" s="6"/>
      <c r="N593" s="96" t="str">
        <f t="shared" si="58"/>
        <v xml:space="preserve"> </v>
      </c>
      <c r="O593" s="16"/>
      <c r="P593" s="99" t="str">
        <f t="shared" si="59"/>
        <v xml:space="preserve"> </v>
      </c>
      <c r="Q593" s="72">
        <v>0</v>
      </c>
      <c r="R593" s="72"/>
      <c r="S593" s="4"/>
      <c r="T593" s="4"/>
      <c r="U593" s="4"/>
      <c r="V593" s="4"/>
      <c r="W593" s="4"/>
      <c r="X593" s="4"/>
      <c r="Y593" s="4"/>
      <c r="Z593" s="4"/>
      <c r="AA593" s="4"/>
    </row>
    <row r="594" spans="1:27">
      <c r="A594" s="6">
        <v>589</v>
      </c>
      <c r="B594" s="46" t="str">
        <f t="shared" si="54"/>
        <v/>
      </c>
      <c r="C594" s="21" t="str">
        <f t="shared" si="55"/>
        <v xml:space="preserve"> </v>
      </c>
      <c r="D594" s="21" t="str">
        <f t="shared" si="56"/>
        <v/>
      </c>
      <c r="E594" s="21" t="str">
        <f t="shared" si="57"/>
        <v xml:space="preserve"> </v>
      </c>
      <c r="F594" s="11"/>
      <c r="G594" s="11"/>
      <c r="H594" s="6"/>
      <c r="I594" s="6"/>
      <c r="J594" s="92" t="str">
        <f>IF(I594&gt;0,VLOOKUP(I594,ข้อมูลผู้ประกอบการ!$B$2:$K$1000,2,FALSE),IF(I594=0," "))</f>
        <v xml:space="preserve"> </v>
      </c>
      <c r="K594" s="6"/>
      <c r="L594" s="92" t="str">
        <f>IF(K594&gt;0,VLOOKUP(K594,ชนิดแสตมป์!$A$3:$D$1000,2,FALSE),IF(K594=0," "))</f>
        <v xml:space="preserve"> </v>
      </c>
      <c r="M594" s="6"/>
      <c r="N594" s="96" t="str">
        <f t="shared" si="58"/>
        <v xml:space="preserve"> </v>
      </c>
      <c r="O594" s="16"/>
      <c r="P594" s="99" t="str">
        <f t="shared" si="59"/>
        <v xml:space="preserve"> </v>
      </c>
      <c r="Q594" s="72">
        <v>0</v>
      </c>
      <c r="R594" s="72"/>
      <c r="S594" s="4"/>
      <c r="T594" s="4"/>
      <c r="U594" s="4"/>
      <c r="V594" s="4"/>
      <c r="W594" s="4"/>
      <c r="X594" s="4"/>
      <c r="Y594" s="4"/>
      <c r="Z594" s="4"/>
      <c r="AA594" s="4"/>
    </row>
    <row r="595" spans="1:27">
      <c r="A595" s="6">
        <v>590</v>
      </c>
      <c r="B595" s="46" t="str">
        <f t="shared" si="54"/>
        <v/>
      </c>
      <c r="C595" s="21" t="str">
        <f t="shared" si="55"/>
        <v xml:space="preserve"> </v>
      </c>
      <c r="D595" s="21" t="str">
        <f t="shared" si="56"/>
        <v/>
      </c>
      <c r="E595" s="21" t="str">
        <f t="shared" si="57"/>
        <v xml:space="preserve"> </v>
      </c>
      <c r="F595" s="11"/>
      <c r="G595" s="11"/>
      <c r="H595" s="6"/>
      <c r="I595" s="6"/>
      <c r="J595" s="92" t="str">
        <f>IF(I595&gt;0,VLOOKUP(I595,ข้อมูลผู้ประกอบการ!$B$2:$K$1000,2,FALSE),IF(I595=0," "))</f>
        <v xml:space="preserve"> </v>
      </c>
      <c r="K595" s="6"/>
      <c r="L595" s="92" t="str">
        <f>IF(K595&gt;0,VLOOKUP(K595,ชนิดแสตมป์!$A$3:$D$1000,2,FALSE),IF(K595=0," "))</f>
        <v xml:space="preserve"> </v>
      </c>
      <c r="M595" s="6"/>
      <c r="N595" s="96" t="str">
        <f t="shared" si="58"/>
        <v xml:space="preserve"> </v>
      </c>
      <c r="O595" s="16"/>
      <c r="P595" s="99" t="str">
        <f t="shared" si="59"/>
        <v xml:space="preserve"> </v>
      </c>
      <c r="Q595" s="72">
        <v>0</v>
      </c>
      <c r="R595" s="72"/>
      <c r="S595" s="4"/>
      <c r="T595" s="4"/>
      <c r="U595" s="4"/>
      <c r="V595" s="4"/>
      <c r="W595" s="4"/>
      <c r="X595" s="4"/>
      <c r="Y595" s="4"/>
      <c r="Z595" s="4"/>
      <c r="AA595" s="4"/>
    </row>
    <row r="596" spans="1:27">
      <c r="A596" s="6">
        <v>591</v>
      </c>
      <c r="B596" s="46" t="str">
        <f t="shared" si="54"/>
        <v/>
      </c>
      <c r="C596" s="21" t="str">
        <f t="shared" si="55"/>
        <v xml:space="preserve"> </v>
      </c>
      <c r="D596" s="21" t="str">
        <f t="shared" si="56"/>
        <v/>
      </c>
      <c r="E596" s="21" t="str">
        <f t="shared" si="57"/>
        <v xml:space="preserve"> </v>
      </c>
      <c r="F596" s="11"/>
      <c r="G596" s="11"/>
      <c r="H596" s="6"/>
      <c r="I596" s="6"/>
      <c r="J596" s="92" t="str">
        <f>IF(I596&gt;0,VLOOKUP(I596,ข้อมูลผู้ประกอบการ!$B$2:$K$1000,2,FALSE),IF(I596=0," "))</f>
        <v xml:space="preserve"> </v>
      </c>
      <c r="K596" s="6"/>
      <c r="L596" s="92" t="str">
        <f>IF(K596&gt;0,VLOOKUP(K596,ชนิดแสตมป์!$A$3:$D$1000,2,FALSE),IF(K596=0," "))</f>
        <v xml:space="preserve"> </v>
      </c>
      <c r="M596" s="6"/>
      <c r="N596" s="96" t="str">
        <f t="shared" si="58"/>
        <v xml:space="preserve"> </v>
      </c>
      <c r="O596" s="16"/>
      <c r="P596" s="99" t="str">
        <f t="shared" si="59"/>
        <v xml:space="preserve"> </v>
      </c>
      <c r="Q596" s="72">
        <v>0</v>
      </c>
      <c r="R596" s="72"/>
      <c r="S596" s="4"/>
      <c r="T596" s="4"/>
      <c r="U596" s="4"/>
      <c r="V596" s="4"/>
      <c r="W596" s="4"/>
      <c r="X596" s="4"/>
      <c r="Y596" s="4"/>
      <c r="Z596" s="4"/>
      <c r="AA596" s="4"/>
    </row>
    <row r="597" spans="1:27">
      <c r="A597" s="6">
        <v>592</v>
      </c>
      <c r="B597" s="46" t="str">
        <f t="shared" si="54"/>
        <v/>
      </c>
      <c r="C597" s="21" t="str">
        <f t="shared" si="55"/>
        <v xml:space="preserve"> </v>
      </c>
      <c r="D597" s="21" t="str">
        <f t="shared" si="56"/>
        <v/>
      </c>
      <c r="E597" s="21" t="str">
        <f t="shared" si="57"/>
        <v xml:space="preserve"> </v>
      </c>
      <c r="F597" s="11"/>
      <c r="G597" s="11"/>
      <c r="H597" s="6"/>
      <c r="I597" s="6"/>
      <c r="J597" s="92" t="str">
        <f>IF(I597&gt;0,VLOOKUP(I597,ข้อมูลผู้ประกอบการ!$B$2:$K$1000,2,FALSE),IF(I597=0," "))</f>
        <v xml:space="preserve"> </v>
      </c>
      <c r="K597" s="6"/>
      <c r="L597" s="92" t="str">
        <f>IF(K597&gt;0,VLOOKUP(K597,ชนิดแสตมป์!$A$3:$D$1000,2,FALSE),IF(K597=0," "))</f>
        <v xml:space="preserve"> </v>
      </c>
      <c r="M597" s="6"/>
      <c r="N597" s="96" t="str">
        <f t="shared" si="58"/>
        <v xml:space="preserve"> </v>
      </c>
      <c r="O597" s="16"/>
      <c r="P597" s="99" t="str">
        <f t="shared" si="59"/>
        <v xml:space="preserve"> </v>
      </c>
      <c r="Q597" s="72">
        <v>0</v>
      </c>
      <c r="R597" s="72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21" hidden="1" customHeight="1">
      <c r="A598" s="6">
        <v>593</v>
      </c>
      <c r="B598" s="46" t="str">
        <f t="shared" si="54"/>
        <v/>
      </c>
      <c r="C598" s="21" t="str">
        <f t="shared" si="55"/>
        <v xml:space="preserve"> </v>
      </c>
      <c r="D598" s="21" t="str">
        <f t="shared" si="56"/>
        <v/>
      </c>
      <c r="E598" s="21" t="str">
        <f t="shared" si="57"/>
        <v xml:space="preserve"> </v>
      </c>
      <c r="F598" s="11"/>
      <c r="G598" s="11"/>
      <c r="H598" s="6"/>
      <c r="I598" s="6"/>
      <c r="J598" s="92" t="str">
        <f>IF(I598&gt;0,VLOOKUP(I598,ข้อมูลผู้ประกอบการ!$B$2:$K$1000,2,FALSE),IF(I598=0," "))</f>
        <v xml:space="preserve"> </v>
      </c>
      <c r="K598" s="6"/>
      <c r="L598" s="92" t="str">
        <f>IF(K598&gt;0,VLOOKUP(K598,ชนิดแสตมป์!$A$3:$D$1000,2,FALSE),IF(K598=0," "))</f>
        <v xml:space="preserve"> </v>
      </c>
      <c r="M598" s="6"/>
      <c r="N598" s="96" t="str">
        <f t="shared" si="58"/>
        <v xml:space="preserve"> </v>
      </c>
      <c r="O598" s="16"/>
      <c r="P598" s="99" t="str">
        <f t="shared" si="59"/>
        <v xml:space="preserve"> </v>
      </c>
      <c r="Q598" s="72">
        <v>0</v>
      </c>
      <c r="R598" s="72"/>
      <c r="S598" s="4"/>
      <c r="T598" s="4"/>
      <c r="U598" s="4"/>
      <c r="V598" s="4"/>
      <c r="W598" s="4"/>
      <c r="X598" s="4"/>
      <c r="Y598" s="4"/>
      <c r="Z598" s="4"/>
      <c r="AA598" s="4"/>
    </row>
    <row r="599" spans="1:27">
      <c r="A599" s="6">
        <v>594</v>
      </c>
      <c r="B599" s="46" t="str">
        <f t="shared" si="54"/>
        <v/>
      </c>
      <c r="C599" s="21" t="str">
        <f t="shared" si="55"/>
        <v xml:space="preserve"> </v>
      </c>
      <c r="D599" s="21" t="str">
        <f t="shared" si="56"/>
        <v/>
      </c>
      <c r="E599" s="21" t="str">
        <f t="shared" si="57"/>
        <v xml:space="preserve"> </v>
      </c>
      <c r="F599" s="11"/>
      <c r="G599" s="11"/>
      <c r="H599" s="6"/>
      <c r="I599" s="6"/>
      <c r="J599" s="92" t="str">
        <f>IF(I599&gt;0,VLOOKUP(I599,ข้อมูลผู้ประกอบการ!$B$2:$K$1000,2,FALSE),IF(I599=0," "))</f>
        <v xml:space="preserve"> </v>
      </c>
      <c r="K599" s="6"/>
      <c r="L599" s="92" t="str">
        <f>IF(K599&gt;0,VLOOKUP(K599,ชนิดแสตมป์!$A$3:$D$1000,2,FALSE),IF(K599=0," "))</f>
        <v xml:space="preserve"> </v>
      </c>
      <c r="M599" s="6"/>
      <c r="N599" s="96" t="str">
        <f t="shared" si="58"/>
        <v xml:space="preserve"> </v>
      </c>
      <c r="O599" s="16"/>
      <c r="P599" s="99" t="str">
        <f t="shared" si="59"/>
        <v xml:space="preserve"> </v>
      </c>
      <c r="Q599" s="72">
        <v>0</v>
      </c>
      <c r="R599" s="72"/>
      <c r="S599" s="4"/>
      <c r="T599" s="4"/>
      <c r="U599" s="4"/>
      <c r="V599" s="4"/>
      <c r="W599" s="4"/>
      <c r="X599" s="4"/>
      <c r="Y599" s="4"/>
      <c r="Z599" s="4"/>
      <c r="AA599" s="4"/>
    </row>
    <row r="600" spans="1:27">
      <c r="A600" s="6">
        <v>595</v>
      </c>
      <c r="B600" s="46" t="str">
        <f t="shared" si="54"/>
        <v/>
      </c>
      <c r="C600" s="21" t="str">
        <f t="shared" si="55"/>
        <v xml:space="preserve"> </v>
      </c>
      <c r="D600" s="21" t="str">
        <f t="shared" si="56"/>
        <v/>
      </c>
      <c r="E600" s="21" t="str">
        <f t="shared" si="57"/>
        <v xml:space="preserve"> </v>
      </c>
      <c r="F600" s="11"/>
      <c r="G600" s="11"/>
      <c r="H600" s="6"/>
      <c r="I600" s="6"/>
      <c r="J600" s="92" t="str">
        <f>IF(I600&gt;0,VLOOKUP(I600,ข้อมูลผู้ประกอบการ!$B$2:$K$1000,2,FALSE),IF(I600=0," "))</f>
        <v xml:space="preserve"> </v>
      </c>
      <c r="K600" s="6"/>
      <c r="L600" s="92" t="str">
        <f>IF(K600&gt;0,VLOOKUP(K600,ชนิดแสตมป์!$A$3:$D$1000,2,FALSE),IF(K600=0," "))</f>
        <v xml:space="preserve"> </v>
      </c>
      <c r="M600" s="6"/>
      <c r="N600" s="96" t="str">
        <f t="shared" si="58"/>
        <v xml:space="preserve"> </v>
      </c>
      <c r="O600" s="16"/>
      <c r="P600" s="99" t="str">
        <f t="shared" si="59"/>
        <v xml:space="preserve"> </v>
      </c>
      <c r="Q600" s="72">
        <v>0</v>
      </c>
      <c r="R600" s="72"/>
      <c r="S600" s="4"/>
      <c r="T600" s="4"/>
      <c r="U600" s="4"/>
      <c r="V600" s="4"/>
      <c r="W600" s="4"/>
      <c r="X600" s="4"/>
      <c r="Y600" s="4"/>
      <c r="Z600" s="4"/>
      <c r="AA600" s="4"/>
    </row>
    <row r="601" spans="1:27">
      <c r="A601" s="6">
        <v>596</v>
      </c>
      <c r="B601" s="46" t="str">
        <f t="shared" si="54"/>
        <v/>
      </c>
      <c r="C601" s="21" t="str">
        <f t="shared" si="55"/>
        <v xml:space="preserve"> </v>
      </c>
      <c r="D601" s="21" t="str">
        <f t="shared" si="56"/>
        <v/>
      </c>
      <c r="E601" s="21" t="str">
        <f t="shared" si="57"/>
        <v xml:space="preserve"> </v>
      </c>
      <c r="F601" s="11"/>
      <c r="G601" s="11"/>
      <c r="H601" s="6"/>
      <c r="I601" s="6"/>
      <c r="J601" s="92" t="str">
        <f>IF(I601&gt;0,VLOOKUP(I601,ข้อมูลผู้ประกอบการ!$B$2:$K$1000,2,FALSE),IF(I601=0," "))</f>
        <v xml:space="preserve"> </v>
      </c>
      <c r="K601" s="6"/>
      <c r="L601" s="92" t="str">
        <f>IF(K601&gt;0,VLOOKUP(K601,ชนิดแสตมป์!$A$3:$D$1000,2,FALSE),IF(K601=0," "))</f>
        <v xml:space="preserve"> </v>
      </c>
      <c r="M601" s="6"/>
      <c r="N601" s="96" t="str">
        <f t="shared" si="58"/>
        <v xml:space="preserve"> </v>
      </c>
      <c r="O601" s="16"/>
      <c r="P601" s="99" t="str">
        <f t="shared" si="59"/>
        <v xml:space="preserve"> </v>
      </c>
      <c r="Q601" s="72">
        <v>0</v>
      </c>
      <c r="R601" s="72"/>
      <c r="S601" s="4"/>
      <c r="T601" s="4"/>
      <c r="U601" s="4"/>
      <c r="V601" s="4"/>
      <c r="W601" s="4"/>
      <c r="X601" s="4"/>
      <c r="Y601" s="4"/>
      <c r="Z601" s="4"/>
      <c r="AA601" s="4"/>
    </row>
    <row r="602" spans="1:27">
      <c r="A602" s="6">
        <v>597</v>
      </c>
      <c r="B602" s="46" t="str">
        <f t="shared" si="54"/>
        <v/>
      </c>
      <c r="C602" s="21" t="str">
        <f t="shared" si="55"/>
        <v xml:space="preserve"> </v>
      </c>
      <c r="D602" s="21" t="str">
        <f t="shared" si="56"/>
        <v/>
      </c>
      <c r="E602" s="21" t="str">
        <f t="shared" si="57"/>
        <v xml:space="preserve"> </v>
      </c>
      <c r="F602" s="11"/>
      <c r="G602" s="11"/>
      <c r="H602" s="6"/>
      <c r="I602" s="6"/>
      <c r="J602" s="92" t="str">
        <f>IF(I602&gt;0,VLOOKUP(I602,ข้อมูลผู้ประกอบการ!$B$2:$K$1000,2,FALSE),IF(I602=0," "))</f>
        <v xml:space="preserve"> </v>
      </c>
      <c r="K602" s="6"/>
      <c r="L602" s="92" t="str">
        <f>IF(K602&gt;0,VLOOKUP(K602,ชนิดแสตมป์!$A$3:$D$1000,2,FALSE),IF(K602=0," "))</f>
        <v xml:space="preserve"> </v>
      </c>
      <c r="M602" s="6"/>
      <c r="N602" s="96" t="str">
        <f t="shared" si="58"/>
        <v xml:space="preserve"> </v>
      </c>
      <c r="O602" s="16"/>
      <c r="P602" s="99" t="str">
        <f t="shared" si="59"/>
        <v xml:space="preserve"> </v>
      </c>
      <c r="Q602" s="72">
        <v>0</v>
      </c>
      <c r="R602" s="72"/>
      <c r="S602" s="4"/>
      <c r="T602" s="4"/>
      <c r="U602" s="4"/>
      <c r="V602" s="4"/>
      <c r="W602" s="4"/>
      <c r="X602" s="4"/>
      <c r="Y602" s="4"/>
      <c r="Z602" s="4"/>
      <c r="AA602" s="4"/>
    </row>
    <row r="603" spans="1:27">
      <c r="A603" s="6">
        <v>598</v>
      </c>
      <c r="B603" s="46" t="str">
        <f t="shared" si="54"/>
        <v/>
      </c>
      <c r="C603" s="21" t="str">
        <f t="shared" si="55"/>
        <v xml:space="preserve"> </v>
      </c>
      <c r="D603" s="21" t="str">
        <f t="shared" si="56"/>
        <v/>
      </c>
      <c r="E603" s="21" t="str">
        <f t="shared" si="57"/>
        <v xml:space="preserve"> </v>
      </c>
      <c r="F603" s="11"/>
      <c r="G603" s="11"/>
      <c r="H603" s="6"/>
      <c r="I603" s="6"/>
      <c r="J603" s="92" t="str">
        <f>IF(I603&gt;0,VLOOKUP(I603,ข้อมูลผู้ประกอบการ!$B$2:$K$1000,2,FALSE),IF(I603=0," "))</f>
        <v xml:space="preserve"> </v>
      </c>
      <c r="K603" s="6"/>
      <c r="L603" s="92" t="str">
        <f>IF(K603&gt;0,VLOOKUP(K603,ชนิดแสตมป์!$A$3:$D$1000,2,FALSE),IF(K603=0," "))</f>
        <v xml:space="preserve"> </v>
      </c>
      <c r="M603" s="6"/>
      <c r="N603" s="96" t="str">
        <f t="shared" si="58"/>
        <v xml:space="preserve"> </v>
      </c>
      <c r="O603" s="16"/>
      <c r="P603" s="99" t="str">
        <f t="shared" si="59"/>
        <v xml:space="preserve"> </v>
      </c>
      <c r="Q603" s="72">
        <v>0</v>
      </c>
      <c r="R603" s="72"/>
      <c r="S603" s="4"/>
      <c r="T603" s="4"/>
      <c r="U603" s="4"/>
      <c r="V603" s="4"/>
      <c r="W603" s="4"/>
      <c r="X603" s="4"/>
      <c r="Y603" s="4"/>
      <c r="Z603" s="4"/>
      <c r="AA603" s="4"/>
    </row>
    <row r="604" spans="1:27">
      <c r="A604" s="6">
        <v>599</v>
      </c>
      <c r="B604" s="46" t="str">
        <f t="shared" si="54"/>
        <v/>
      </c>
      <c r="C604" s="21" t="str">
        <f t="shared" si="55"/>
        <v xml:space="preserve"> </v>
      </c>
      <c r="D604" s="21" t="str">
        <f t="shared" si="56"/>
        <v/>
      </c>
      <c r="E604" s="21" t="str">
        <f t="shared" si="57"/>
        <v xml:space="preserve"> </v>
      </c>
      <c r="F604" s="11"/>
      <c r="G604" s="11"/>
      <c r="H604" s="6"/>
      <c r="I604" s="6"/>
      <c r="J604" s="92" t="str">
        <f>IF(I604&gt;0,VLOOKUP(I604,ข้อมูลผู้ประกอบการ!$B$2:$K$1000,2,FALSE),IF(I604=0," "))</f>
        <v xml:space="preserve"> </v>
      </c>
      <c r="K604" s="6"/>
      <c r="L604" s="92" t="str">
        <f>IF(K604&gt;0,VLOOKUP(K604,ชนิดแสตมป์!$A$3:$D$1000,2,FALSE),IF(K604=0," "))</f>
        <v xml:space="preserve"> </v>
      </c>
      <c r="M604" s="6"/>
      <c r="N604" s="96" t="str">
        <f t="shared" si="58"/>
        <v xml:space="preserve"> </v>
      </c>
      <c r="O604" s="16"/>
      <c r="P604" s="99" t="str">
        <f t="shared" si="59"/>
        <v xml:space="preserve"> </v>
      </c>
      <c r="Q604" s="72">
        <v>0</v>
      </c>
      <c r="R604" s="72"/>
      <c r="S604" s="4"/>
      <c r="T604" s="4"/>
      <c r="U604" s="4"/>
      <c r="V604" s="4"/>
      <c r="W604" s="4"/>
      <c r="X604" s="4"/>
      <c r="Y604" s="4"/>
      <c r="Z604" s="4"/>
      <c r="AA604" s="4"/>
    </row>
    <row r="605" spans="1:27">
      <c r="A605" s="6">
        <v>600</v>
      </c>
      <c r="B605" s="46" t="str">
        <f t="shared" si="54"/>
        <v/>
      </c>
      <c r="C605" s="21" t="str">
        <f t="shared" si="55"/>
        <v xml:space="preserve"> </v>
      </c>
      <c r="D605" s="21" t="str">
        <f t="shared" si="56"/>
        <v/>
      </c>
      <c r="E605" s="21" t="str">
        <f t="shared" si="57"/>
        <v xml:space="preserve"> </v>
      </c>
      <c r="F605" s="11"/>
      <c r="G605" s="11"/>
      <c r="H605" s="6"/>
      <c r="I605" s="6"/>
      <c r="J605" s="92" t="str">
        <f>IF(I605&gt;0,VLOOKUP(I605,ข้อมูลผู้ประกอบการ!$B$2:$K$1000,2,FALSE),IF(I605=0," "))</f>
        <v xml:space="preserve"> </v>
      </c>
      <c r="K605" s="6"/>
      <c r="L605" s="92" t="str">
        <f>IF(K605&gt;0,VLOOKUP(K605,ชนิดแสตมป์!$A$3:$D$1000,2,FALSE),IF(K605=0," "))</f>
        <v xml:space="preserve"> </v>
      </c>
      <c r="M605" s="6"/>
      <c r="N605" s="96" t="str">
        <f t="shared" si="58"/>
        <v xml:space="preserve"> </v>
      </c>
      <c r="O605" s="16"/>
      <c r="P605" s="99" t="str">
        <f t="shared" si="59"/>
        <v xml:space="preserve"> </v>
      </c>
      <c r="Q605" s="72">
        <v>0</v>
      </c>
      <c r="R605" s="72"/>
      <c r="S605" s="4"/>
      <c r="T605" s="4"/>
      <c r="U605" s="4"/>
      <c r="V605" s="4"/>
      <c r="W605" s="4"/>
      <c r="X605" s="4"/>
      <c r="Y605" s="4"/>
      <c r="Z605" s="4"/>
      <c r="AA605" s="4"/>
    </row>
    <row r="606" spans="1:27">
      <c r="A606" s="6">
        <v>601</v>
      </c>
      <c r="B606" s="46" t="str">
        <f t="shared" si="54"/>
        <v/>
      </c>
      <c r="C606" s="21" t="str">
        <f t="shared" si="55"/>
        <v xml:space="preserve"> </v>
      </c>
      <c r="D606" s="21" t="str">
        <f t="shared" si="56"/>
        <v/>
      </c>
      <c r="E606" s="21" t="str">
        <f t="shared" si="57"/>
        <v xml:space="preserve"> </v>
      </c>
      <c r="F606" s="11"/>
      <c r="G606" s="11"/>
      <c r="H606" s="6"/>
      <c r="I606" s="6"/>
      <c r="J606" s="92" t="str">
        <f>IF(I606&gt;0,VLOOKUP(I606,ข้อมูลผู้ประกอบการ!$B$2:$K$1000,2,FALSE),IF(I606=0," "))</f>
        <v xml:space="preserve"> </v>
      </c>
      <c r="K606" s="6"/>
      <c r="L606" s="92" t="str">
        <f>IF(K606&gt;0,VLOOKUP(K606,ชนิดแสตมป์!$A$3:$D$1000,2,FALSE),IF(K606=0," "))</f>
        <v xml:space="preserve"> </v>
      </c>
      <c r="M606" s="6"/>
      <c r="N606" s="96" t="str">
        <f t="shared" si="58"/>
        <v xml:space="preserve"> </v>
      </c>
      <c r="O606" s="16"/>
      <c r="P606" s="99" t="str">
        <f t="shared" si="59"/>
        <v xml:space="preserve"> </v>
      </c>
      <c r="Q606" s="72">
        <v>0</v>
      </c>
      <c r="R606" s="72"/>
      <c r="S606" s="4"/>
      <c r="T606" s="4"/>
      <c r="U606" s="4"/>
      <c r="V606" s="4"/>
      <c r="W606" s="4"/>
      <c r="X606" s="4"/>
      <c r="Y606" s="4"/>
      <c r="Z606" s="4"/>
      <c r="AA606" s="4"/>
    </row>
    <row r="607" spans="1:27">
      <c r="A607" s="6">
        <v>602</v>
      </c>
      <c r="B607" s="46" t="str">
        <f t="shared" si="54"/>
        <v/>
      </c>
      <c r="C607" s="21" t="str">
        <f t="shared" si="55"/>
        <v xml:space="preserve"> </v>
      </c>
      <c r="D607" s="21" t="str">
        <f t="shared" si="56"/>
        <v/>
      </c>
      <c r="E607" s="21" t="str">
        <f t="shared" si="57"/>
        <v xml:space="preserve"> </v>
      </c>
      <c r="F607" s="11"/>
      <c r="G607" s="11"/>
      <c r="H607" s="6"/>
      <c r="I607" s="6"/>
      <c r="J607" s="92" t="str">
        <f>IF(I607&gt;0,VLOOKUP(I607,ข้อมูลผู้ประกอบการ!$B$2:$K$1000,2,FALSE),IF(I607=0," "))</f>
        <v xml:space="preserve"> </v>
      </c>
      <c r="K607" s="6"/>
      <c r="L607" s="92" t="str">
        <f>IF(K607&gt;0,VLOOKUP(K607,ชนิดแสตมป์!$A$3:$D$1000,2,FALSE),IF(K607=0," "))</f>
        <v xml:space="preserve"> </v>
      </c>
      <c r="M607" s="6"/>
      <c r="N607" s="96" t="str">
        <f t="shared" si="58"/>
        <v xml:space="preserve"> </v>
      </c>
      <c r="O607" s="16"/>
      <c r="P607" s="99" t="str">
        <f t="shared" si="59"/>
        <v xml:space="preserve"> </v>
      </c>
      <c r="Q607" s="72">
        <v>0</v>
      </c>
      <c r="R607" s="72"/>
      <c r="S607" s="4"/>
      <c r="T607" s="4"/>
      <c r="U607" s="4"/>
      <c r="V607" s="4"/>
      <c r="W607" s="4"/>
      <c r="X607" s="4"/>
      <c r="Y607" s="4"/>
      <c r="Z607" s="4"/>
      <c r="AA607" s="4"/>
    </row>
    <row r="608" spans="1:27">
      <c r="A608" s="6">
        <v>603</v>
      </c>
      <c r="B608" s="46" t="str">
        <f t="shared" si="54"/>
        <v/>
      </c>
      <c r="C608" s="21" t="str">
        <f t="shared" si="55"/>
        <v xml:space="preserve"> </v>
      </c>
      <c r="D608" s="21" t="str">
        <f t="shared" si="56"/>
        <v/>
      </c>
      <c r="E608" s="21" t="str">
        <f t="shared" si="57"/>
        <v xml:space="preserve"> </v>
      </c>
      <c r="F608" s="11"/>
      <c r="G608" s="11"/>
      <c r="H608" s="6"/>
      <c r="I608" s="6"/>
      <c r="J608" s="92" t="str">
        <f>IF(I608&gt;0,VLOOKUP(I608,ข้อมูลผู้ประกอบการ!$B$2:$K$1000,2,FALSE),IF(I608=0," "))</f>
        <v xml:space="preserve"> </v>
      </c>
      <c r="K608" s="6"/>
      <c r="L608" s="92" t="str">
        <f>IF(K608&gt;0,VLOOKUP(K608,ชนิดแสตมป์!$A$3:$D$1000,2,FALSE),IF(K608=0," "))</f>
        <v xml:space="preserve"> </v>
      </c>
      <c r="M608" s="6"/>
      <c r="N608" s="96" t="str">
        <f t="shared" si="58"/>
        <v xml:space="preserve"> </v>
      </c>
      <c r="O608" s="16"/>
      <c r="P608" s="99" t="str">
        <f t="shared" si="59"/>
        <v xml:space="preserve"> </v>
      </c>
      <c r="Q608" s="72">
        <v>0</v>
      </c>
      <c r="R608" s="72"/>
      <c r="S608" s="4"/>
      <c r="T608" s="4"/>
      <c r="U608" s="4"/>
      <c r="V608" s="4"/>
      <c r="W608" s="4"/>
      <c r="X608" s="4"/>
      <c r="Y608" s="4"/>
      <c r="Z608" s="4"/>
      <c r="AA608" s="4"/>
    </row>
    <row r="609" spans="1:27">
      <c r="A609" s="6">
        <v>604</v>
      </c>
      <c r="B609" s="46" t="str">
        <f t="shared" si="54"/>
        <v/>
      </c>
      <c r="C609" s="21" t="str">
        <f t="shared" si="55"/>
        <v xml:space="preserve"> </v>
      </c>
      <c r="D609" s="21" t="str">
        <f t="shared" si="56"/>
        <v/>
      </c>
      <c r="E609" s="21" t="str">
        <f t="shared" si="57"/>
        <v xml:space="preserve"> </v>
      </c>
      <c r="F609" s="11"/>
      <c r="G609" s="11"/>
      <c r="H609" s="6"/>
      <c r="I609" s="6"/>
      <c r="J609" s="92" t="str">
        <f>IF(I609&gt;0,VLOOKUP(I609,ข้อมูลผู้ประกอบการ!$B$2:$K$1000,2,FALSE),IF(I609=0," "))</f>
        <v xml:space="preserve"> </v>
      </c>
      <c r="K609" s="6"/>
      <c r="L609" s="92" t="str">
        <f>IF(K609&gt;0,VLOOKUP(K609,ชนิดแสตมป์!$A$3:$D$1000,2,FALSE),IF(K609=0," "))</f>
        <v xml:space="preserve"> </v>
      </c>
      <c r="M609" s="6"/>
      <c r="N609" s="96" t="str">
        <f t="shared" si="58"/>
        <v xml:space="preserve"> </v>
      </c>
      <c r="O609" s="16"/>
      <c r="P609" s="99" t="str">
        <f t="shared" si="59"/>
        <v xml:space="preserve"> </v>
      </c>
      <c r="Q609" s="72">
        <v>0</v>
      </c>
      <c r="R609" s="72"/>
      <c r="S609" s="4"/>
      <c r="T609" s="4"/>
      <c r="U609" s="4"/>
      <c r="V609" s="4"/>
      <c r="W609" s="4"/>
      <c r="X609" s="4"/>
      <c r="Y609" s="4"/>
      <c r="Z609" s="4"/>
      <c r="AA609" s="4"/>
    </row>
    <row r="610" spans="1:27">
      <c r="A610" s="6">
        <v>605</v>
      </c>
      <c r="B610" s="46" t="str">
        <f t="shared" si="54"/>
        <v/>
      </c>
      <c r="C610" s="21" t="str">
        <f t="shared" si="55"/>
        <v xml:space="preserve"> </v>
      </c>
      <c r="D610" s="21" t="str">
        <f t="shared" si="56"/>
        <v/>
      </c>
      <c r="E610" s="21" t="str">
        <f t="shared" si="57"/>
        <v xml:space="preserve"> </v>
      </c>
      <c r="F610" s="11"/>
      <c r="G610" s="11"/>
      <c r="H610" s="6"/>
      <c r="I610" s="6"/>
      <c r="J610" s="92" t="str">
        <f>IF(I610&gt;0,VLOOKUP(I610,ข้อมูลผู้ประกอบการ!$B$2:$K$1000,2,FALSE),IF(I610=0," "))</f>
        <v xml:space="preserve"> </v>
      </c>
      <c r="K610" s="6"/>
      <c r="L610" s="92" t="str">
        <f>IF(K610&gt;0,VLOOKUP(K610,ชนิดแสตมป์!$A$3:$D$1000,2,FALSE),IF(K610=0," "))</f>
        <v xml:space="preserve"> </v>
      </c>
      <c r="M610" s="6"/>
      <c r="N610" s="96" t="str">
        <f t="shared" si="58"/>
        <v xml:space="preserve"> </v>
      </c>
      <c r="O610" s="16"/>
      <c r="P610" s="99" t="str">
        <f t="shared" si="59"/>
        <v xml:space="preserve"> </v>
      </c>
      <c r="Q610" s="72">
        <v>0</v>
      </c>
      <c r="R610" s="72"/>
      <c r="S610" s="4"/>
      <c r="T610" s="4"/>
      <c r="U610" s="4"/>
      <c r="V610" s="4"/>
      <c r="W610" s="4"/>
      <c r="X610" s="4"/>
      <c r="Y610" s="4"/>
      <c r="Z610" s="4"/>
      <c r="AA610" s="4"/>
    </row>
    <row r="611" spans="1:27">
      <c r="A611" s="6">
        <v>606</v>
      </c>
      <c r="B611" s="46" t="str">
        <f t="shared" si="54"/>
        <v/>
      </c>
      <c r="C611" s="21" t="str">
        <f t="shared" si="55"/>
        <v xml:space="preserve"> </v>
      </c>
      <c r="D611" s="21" t="str">
        <f t="shared" si="56"/>
        <v/>
      </c>
      <c r="E611" s="21" t="str">
        <f t="shared" si="57"/>
        <v xml:space="preserve"> </v>
      </c>
      <c r="F611" s="11"/>
      <c r="G611" s="11"/>
      <c r="H611" s="6"/>
      <c r="I611" s="6"/>
      <c r="J611" s="92" t="str">
        <f>IF(I611&gt;0,VLOOKUP(I611,ข้อมูลผู้ประกอบการ!$B$2:$K$1000,2,FALSE),IF(I611=0," "))</f>
        <v xml:space="preserve"> </v>
      </c>
      <c r="K611" s="6"/>
      <c r="L611" s="92" t="str">
        <f>IF(K611&gt;0,VLOOKUP(K611,ชนิดแสตมป์!$A$3:$D$1000,2,FALSE),IF(K611=0," "))</f>
        <v xml:space="preserve"> </v>
      </c>
      <c r="M611" s="6"/>
      <c r="N611" s="96" t="str">
        <f t="shared" si="58"/>
        <v xml:space="preserve"> </v>
      </c>
      <c r="O611" s="16"/>
      <c r="P611" s="99" t="str">
        <f t="shared" si="59"/>
        <v xml:space="preserve"> </v>
      </c>
      <c r="Q611" s="72">
        <v>0</v>
      </c>
      <c r="R611" s="72"/>
      <c r="S611" s="4"/>
      <c r="T611" s="4"/>
      <c r="U611" s="4"/>
      <c r="V611" s="4"/>
      <c r="W611" s="4"/>
      <c r="X611" s="4"/>
      <c r="Y611" s="4"/>
      <c r="Z611" s="4"/>
      <c r="AA611" s="4"/>
    </row>
    <row r="612" spans="1:27">
      <c r="A612" s="6">
        <v>607</v>
      </c>
      <c r="B612" s="46" t="str">
        <f t="shared" si="54"/>
        <v/>
      </c>
      <c r="C612" s="21" t="str">
        <f t="shared" si="55"/>
        <v xml:space="preserve"> </v>
      </c>
      <c r="D612" s="21" t="str">
        <f t="shared" si="56"/>
        <v/>
      </c>
      <c r="E612" s="21" t="str">
        <f t="shared" si="57"/>
        <v xml:space="preserve"> </v>
      </c>
      <c r="F612" s="11"/>
      <c r="G612" s="11"/>
      <c r="H612" s="6"/>
      <c r="I612" s="6"/>
      <c r="J612" s="92" t="str">
        <f>IF(I612&gt;0,VLOOKUP(I612,ข้อมูลผู้ประกอบการ!$B$2:$K$1000,2,FALSE),IF(I612=0," "))</f>
        <v xml:space="preserve"> </v>
      </c>
      <c r="K612" s="6"/>
      <c r="L612" s="92" t="str">
        <f>IF(K612&gt;0,VLOOKUP(K612,ชนิดแสตมป์!$A$3:$D$1000,2,FALSE),IF(K612=0," "))</f>
        <v xml:space="preserve"> </v>
      </c>
      <c r="M612" s="6"/>
      <c r="N612" s="96" t="str">
        <f t="shared" si="58"/>
        <v xml:space="preserve"> </v>
      </c>
      <c r="O612" s="16"/>
      <c r="P612" s="99" t="str">
        <f t="shared" si="59"/>
        <v xml:space="preserve"> </v>
      </c>
      <c r="Q612" s="72">
        <v>0</v>
      </c>
      <c r="R612" s="72"/>
      <c r="S612" s="4"/>
      <c r="T612" s="4"/>
      <c r="U612" s="4"/>
      <c r="V612" s="4"/>
      <c r="W612" s="4"/>
      <c r="X612" s="4"/>
      <c r="Y612" s="4"/>
      <c r="Z612" s="4"/>
      <c r="AA612" s="4"/>
    </row>
    <row r="613" spans="1:27">
      <c r="A613" s="6">
        <v>608</v>
      </c>
      <c r="B613" s="46" t="str">
        <f t="shared" si="54"/>
        <v/>
      </c>
      <c r="C613" s="21" t="str">
        <f t="shared" si="55"/>
        <v xml:space="preserve"> </v>
      </c>
      <c r="D613" s="21" t="str">
        <f t="shared" si="56"/>
        <v/>
      </c>
      <c r="E613" s="21" t="str">
        <f t="shared" si="57"/>
        <v xml:space="preserve"> </v>
      </c>
      <c r="F613" s="11"/>
      <c r="G613" s="11"/>
      <c r="H613" s="6"/>
      <c r="I613" s="6"/>
      <c r="J613" s="92" t="str">
        <f>IF(I613&gt;0,VLOOKUP(I613,ข้อมูลผู้ประกอบการ!$B$2:$K$1000,2,FALSE),IF(I613=0," "))</f>
        <v xml:space="preserve"> </v>
      </c>
      <c r="K613" s="6"/>
      <c r="L613" s="92" t="str">
        <f>IF(K613&gt;0,VLOOKUP(K613,ชนิดแสตมป์!$A$3:$D$1000,2,FALSE),IF(K613=0," "))</f>
        <v xml:space="preserve"> </v>
      </c>
      <c r="M613" s="6"/>
      <c r="N613" s="96" t="str">
        <f t="shared" si="58"/>
        <v xml:space="preserve"> </v>
      </c>
      <c r="O613" s="16"/>
      <c r="P613" s="99" t="str">
        <f t="shared" si="59"/>
        <v xml:space="preserve"> </v>
      </c>
      <c r="Q613" s="72">
        <v>0</v>
      </c>
      <c r="R613" s="72"/>
      <c r="S613" s="4"/>
      <c r="T613" s="4"/>
      <c r="U613" s="4"/>
      <c r="V613" s="4"/>
      <c r="W613" s="4"/>
      <c r="X613" s="4"/>
      <c r="Y613" s="4"/>
      <c r="Z613" s="4"/>
      <c r="AA613" s="4"/>
    </row>
    <row r="614" spans="1:27">
      <c r="A614" s="6">
        <v>609</v>
      </c>
      <c r="B614" s="46" t="str">
        <f t="shared" si="54"/>
        <v/>
      </c>
      <c r="C614" s="21" t="str">
        <f t="shared" si="55"/>
        <v xml:space="preserve"> </v>
      </c>
      <c r="D614" s="21" t="str">
        <f t="shared" si="56"/>
        <v/>
      </c>
      <c r="E614" s="21" t="str">
        <f t="shared" si="57"/>
        <v xml:space="preserve"> </v>
      </c>
      <c r="F614" s="11"/>
      <c r="G614" s="11"/>
      <c r="H614" s="6"/>
      <c r="I614" s="6"/>
      <c r="J614" s="92" t="str">
        <f>IF(I614&gt;0,VLOOKUP(I614,ข้อมูลผู้ประกอบการ!$B$2:$K$1000,2,FALSE),IF(I614=0," "))</f>
        <v xml:space="preserve"> </v>
      </c>
      <c r="K614" s="6"/>
      <c r="L614" s="92" t="str">
        <f>IF(K614&gt;0,VLOOKUP(K614,ชนิดแสตมป์!$A$3:$D$1000,2,FALSE),IF(K614=0," "))</f>
        <v xml:space="preserve"> </v>
      </c>
      <c r="M614" s="6"/>
      <c r="N614" s="96" t="str">
        <f t="shared" si="58"/>
        <v xml:space="preserve"> </v>
      </c>
      <c r="O614" s="16"/>
      <c r="P614" s="99" t="str">
        <f t="shared" si="59"/>
        <v xml:space="preserve"> </v>
      </c>
      <c r="Q614" s="72">
        <v>0</v>
      </c>
      <c r="R614" s="72"/>
      <c r="S614" s="4"/>
      <c r="T614" s="4"/>
      <c r="U614" s="4"/>
      <c r="V614" s="4"/>
      <c r="W614" s="4"/>
      <c r="X614" s="4"/>
      <c r="Y614" s="4"/>
      <c r="Z614" s="4"/>
      <c r="AA614" s="4"/>
    </row>
    <row r="615" spans="1:27">
      <c r="A615" s="6">
        <v>610</v>
      </c>
      <c r="B615" s="46" t="str">
        <f t="shared" si="54"/>
        <v/>
      </c>
      <c r="C615" s="21" t="str">
        <f t="shared" si="55"/>
        <v xml:space="preserve"> </v>
      </c>
      <c r="D615" s="21" t="str">
        <f t="shared" si="56"/>
        <v/>
      </c>
      <c r="E615" s="21" t="str">
        <f t="shared" si="57"/>
        <v xml:space="preserve"> </v>
      </c>
      <c r="F615" s="11"/>
      <c r="G615" s="11"/>
      <c r="H615" s="6"/>
      <c r="I615" s="6"/>
      <c r="J615" s="92" t="str">
        <f>IF(I615&gt;0,VLOOKUP(I615,ข้อมูลผู้ประกอบการ!$B$2:$K$1000,2,FALSE),IF(I615=0," "))</f>
        <v xml:space="preserve"> </v>
      </c>
      <c r="K615" s="6"/>
      <c r="L615" s="92" t="str">
        <f>IF(K615&gt;0,VLOOKUP(K615,ชนิดแสตมป์!$A$3:$D$1000,2,FALSE),IF(K615=0," "))</f>
        <v xml:space="preserve"> </v>
      </c>
      <c r="M615" s="6"/>
      <c r="N615" s="96" t="str">
        <f t="shared" si="58"/>
        <v xml:space="preserve"> </v>
      </c>
      <c r="O615" s="16"/>
      <c r="P615" s="99" t="str">
        <f t="shared" si="59"/>
        <v xml:space="preserve"> </v>
      </c>
      <c r="Q615" s="72">
        <v>0</v>
      </c>
      <c r="R615" s="72"/>
      <c r="S615" s="4"/>
      <c r="T615" s="4"/>
      <c r="U615" s="4"/>
      <c r="V615" s="4"/>
      <c r="W615" s="4"/>
      <c r="X615" s="4"/>
      <c r="Y615" s="4"/>
      <c r="Z615" s="4"/>
      <c r="AA615" s="4"/>
    </row>
    <row r="616" spans="1:27">
      <c r="A616" s="6">
        <v>611</v>
      </c>
      <c r="B616" s="46" t="str">
        <f t="shared" si="54"/>
        <v/>
      </c>
      <c r="C616" s="21" t="str">
        <f t="shared" si="55"/>
        <v xml:space="preserve"> </v>
      </c>
      <c r="D616" s="21" t="str">
        <f t="shared" si="56"/>
        <v/>
      </c>
      <c r="E616" s="21" t="str">
        <f t="shared" si="57"/>
        <v xml:space="preserve"> </v>
      </c>
      <c r="F616" s="11"/>
      <c r="G616" s="11"/>
      <c r="H616" s="6"/>
      <c r="I616" s="6"/>
      <c r="J616" s="92" t="str">
        <f>IF(I616&gt;0,VLOOKUP(I616,ข้อมูลผู้ประกอบการ!$B$2:$K$1000,2,FALSE),IF(I616=0," "))</f>
        <v xml:space="preserve"> </v>
      </c>
      <c r="K616" s="6"/>
      <c r="L616" s="92" t="str">
        <f>IF(K616&gt;0,VLOOKUP(K616,ชนิดแสตมป์!$A$3:$D$1000,2,FALSE),IF(K616=0," "))</f>
        <v xml:space="preserve"> </v>
      </c>
      <c r="M616" s="6"/>
      <c r="N616" s="96" t="str">
        <f t="shared" si="58"/>
        <v xml:space="preserve"> </v>
      </c>
      <c r="O616" s="16"/>
      <c r="P616" s="99" t="str">
        <f t="shared" si="59"/>
        <v xml:space="preserve"> </v>
      </c>
      <c r="Q616" s="72">
        <v>0</v>
      </c>
      <c r="R616" s="72"/>
      <c r="S616" s="4"/>
      <c r="T616" s="4"/>
      <c r="U616" s="4"/>
      <c r="V616" s="4"/>
      <c r="W616" s="4"/>
      <c r="X616" s="4"/>
      <c r="Y616" s="4"/>
      <c r="Z616" s="4"/>
      <c r="AA616" s="4"/>
    </row>
    <row r="617" spans="1:27">
      <c r="A617" s="6">
        <v>612</v>
      </c>
      <c r="B617" s="46" t="str">
        <f t="shared" si="54"/>
        <v/>
      </c>
      <c r="C617" s="21" t="str">
        <f t="shared" si="55"/>
        <v xml:space="preserve"> </v>
      </c>
      <c r="D617" s="21" t="str">
        <f t="shared" si="56"/>
        <v/>
      </c>
      <c r="E617" s="21" t="str">
        <f t="shared" si="57"/>
        <v xml:space="preserve"> </v>
      </c>
      <c r="F617" s="11"/>
      <c r="G617" s="11"/>
      <c r="H617" s="6"/>
      <c r="I617" s="6"/>
      <c r="J617" s="92" t="str">
        <f>IF(I617&gt;0,VLOOKUP(I617,ข้อมูลผู้ประกอบการ!$B$2:$K$1000,2,FALSE),IF(I617=0," "))</f>
        <v xml:space="preserve"> </v>
      </c>
      <c r="K617" s="6"/>
      <c r="L617" s="92" t="str">
        <f>IF(K617&gt;0,VLOOKUP(K617,ชนิดแสตมป์!$A$3:$D$1000,2,FALSE),IF(K617=0," "))</f>
        <v xml:space="preserve"> </v>
      </c>
      <c r="M617" s="6"/>
      <c r="N617" s="96" t="str">
        <f t="shared" si="58"/>
        <v xml:space="preserve"> </v>
      </c>
      <c r="O617" s="16"/>
      <c r="P617" s="99" t="str">
        <f t="shared" si="59"/>
        <v xml:space="preserve"> </v>
      </c>
      <c r="Q617" s="72">
        <v>0</v>
      </c>
      <c r="R617" s="72"/>
      <c r="S617" s="4"/>
      <c r="T617" s="4"/>
      <c r="U617" s="4"/>
      <c r="V617" s="4"/>
      <c r="W617" s="4"/>
      <c r="X617" s="4"/>
      <c r="Y617" s="4"/>
      <c r="Z617" s="4"/>
      <c r="AA617" s="4"/>
    </row>
    <row r="618" spans="1:27">
      <c r="A618" s="6">
        <v>613</v>
      </c>
      <c r="B618" s="46" t="str">
        <f t="shared" si="54"/>
        <v/>
      </c>
      <c r="C618" s="21" t="str">
        <f t="shared" si="55"/>
        <v xml:space="preserve"> </v>
      </c>
      <c r="D618" s="21" t="str">
        <f t="shared" si="56"/>
        <v/>
      </c>
      <c r="E618" s="21" t="str">
        <f t="shared" si="57"/>
        <v xml:space="preserve"> </v>
      </c>
      <c r="F618" s="11"/>
      <c r="G618" s="11"/>
      <c r="H618" s="6"/>
      <c r="I618" s="6"/>
      <c r="J618" s="92" t="str">
        <f>IF(I618&gt;0,VLOOKUP(I618,ข้อมูลผู้ประกอบการ!$B$2:$K$1000,2,FALSE),IF(I618=0," "))</f>
        <v xml:space="preserve"> </v>
      </c>
      <c r="K618" s="6"/>
      <c r="L618" s="92" t="str">
        <f>IF(K618&gt;0,VLOOKUP(K618,ชนิดแสตมป์!$A$3:$D$1000,2,FALSE),IF(K618=0," "))</f>
        <v xml:space="preserve"> </v>
      </c>
      <c r="M618" s="6"/>
      <c r="N618" s="96" t="str">
        <f t="shared" si="58"/>
        <v xml:space="preserve"> </v>
      </c>
      <c r="O618" s="16"/>
      <c r="P618" s="99" t="str">
        <f t="shared" si="59"/>
        <v xml:space="preserve"> </v>
      </c>
      <c r="Q618" s="72">
        <v>0</v>
      </c>
      <c r="R618" s="72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21" hidden="1" customHeight="1">
      <c r="A619" s="6">
        <v>614</v>
      </c>
      <c r="B619" s="46" t="str">
        <f t="shared" si="54"/>
        <v/>
      </c>
      <c r="C619" s="21" t="str">
        <f t="shared" si="55"/>
        <v xml:space="preserve"> </v>
      </c>
      <c r="D619" s="21" t="str">
        <f t="shared" si="56"/>
        <v/>
      </c>
      <c r="E619" s="21" t="str">
        <f t="shared" si="57"/>
        <v xml:space="preserve"> </v>
      </c>
      <c r="F619" s="11"/>
      <c r="G619" s="11"/>
      <c r="H619" s="6"/>
      <c r="I619" s="6"/>
      <c r="J619" s="92" t="str">
        <f>IF(I619&gt;0,VLOOKUP(I619,ข้อมูลผู้ประกอบการ!$B$2:$K$1000,2,FALSE),IF(I619=0," "))</f>
        <v xml:space="preserve"> </v>
      </c>
      <c r="K619" s="6"/>
      <c r="L619" s="92" t="str">
        <f>IF(K619&gt;0,VLOOKUP(K619,ชนิดแสตมป์!$A$3:$D$1000,2,FALSE),IF(K619=0," "))</f>
        <v xml:space="preserve"> </v>
      </c>
      <c r="M619" s="6"/>
      <c r="N619" s="96" t="str">
        <f t="shared" si="58"/>
        <v xml:space="preserve"> </v>
      </c>
      <c r="O619" s="16"/>
      <c r="P619" s="99" t="str">
        <f t="shared" si="59"/>
        <v xml:space="preserve"> </v>
      </c>
      <c r="Q619" s="72">
        <v>0</v>
      </c>
      <c r="R619" s="72"/>
      <c r="S619" s="4"/>
      <c r="T619" s="4"/>
      <c r="U619" s="4"/>
      <c r="V619" s="4"/>
      <c r="W619" s="4"/>
      <c r="X619" s="4"/>
      <c r="Y619" s="4"/>
      <c r="Z619" s="4"/>
      <c r="AA619" s="4"/>
    </row>
    <row r="620" spans="1:27">
      <c r="A620" s="6">
        <v>615</v>
      </c>
      <c r="B620" s="46" t="str">
        <f t="shared" si="54"/>
        <v/>
      </c>
      <c r="C620" s="21" t="str">
        <f t="shared" si="55"/>
        <v xml:space="preserve"> </v>
      </c>
      <c r="D620" s="21" t="str">
        <f t="shared" si="56"/>
        <v/>
      </c>
      <c r="E620" s="21" t="str">
        <f t="shared" si="57"/>
        <v xml:space="preserve"> </v>
      </c>
      <c r="F620" s="11"/>
      <c r="G620" s="11"/>
      <c r="H620" s="6"/>
      <c r="I620" s="6"/>
      <c r="J620" s="92" t="str">
        <f>IF(I620&gt;0,VLOOKUP(I620,ข้อมูลผู้ประกอบการ!$B$2:$K$1000,2,FALSE),IF(I620=0," "))</f>
        <v xml:space="preserve"> </v>
      </c>
      <c r="K620" s="6"/>
      <c r="L620" s="92" t="str">
        <f>IF(K620&gt;0,VLOOKUP(K620,ชนิดแสตมป์!$A$3:$D$1000,2,FALSE),IF(K620=0," "))</f>
        <v xml:space="preserve"> </v>
      </c>
      <c r="M620" s="6"/>
      <c r="N620" s="96" t="str">
        <f t="shared" si="58"/>
        <v xml:space="preserve"> </v>
      </c>
      <c r="O620" s="16"/>
      <c r="P620" s="99" t="str">
        <f t="shared" si="59"/>
        <v xml:space="preserve"> </v>
      </c>
      <c r="Q620" s="72">
        <v>0</v>
      </c>
      <c r="R620" s="72"/>
      <c r="S620" s="4"/>
      <c r="T620" s="4"/>
      <c r="U620" s="4"/>
      <c r="V620" s="4"/>
      <c r="W620" s="4"/>
      <c r="X620" s="4"/>
      <c r="Y620" s="4"/>
      <c r="Z620" s="4"/>
      <c r="AA620" s="4"/>
    </row>
    <row r="621" spans="1:27">
      <c r="A621" s="6">
        <v>616</v>
      </c>
      <c r="B621" s="46" t="str">
        <f t="shared" si="54"/>
        <v/>
      </c>
      <c r="C621" s="21" t="str">
        <f t="shared" si="55"/>
        <v xml:space="preserve"> </v>
      </c>
      <c r="D621" s="21" t="str">
        <f t="shared" si="56"/>
        <v/>
      </c>
      <c r="E621" s="21" t="str">
        <f t="shared" si="57"/>
        <v xml:space="preserve"> </v>
      </c>
      <c r="F621" s="11"/>
      <c r="G621" s="11"/>
      <c r="H621" s="6"/>
      <c r="I621" s="6"/>
      <c r="J621" s="92" t="str">
        <f>IF(I621&gt;0,VLOOKUP(I621,ข้อมูลผู้ประกอบการ!$B$2:$K$1000,2,FALSE),IF(I621=0," "))</f>
        <v xml:space="preserve"> </v>
      </c>
      <c r="K621" s="6"/>
      <c r="L621" s="92" t="str">
        <f>IF(K621&gt;0,VLOOKUP(K621,ชนิดแสตมป์!$A$3:$D$1000,2,FALSE),IF(K621=0," "))</f>
        <v xml:space="preserve"> </v>
      </c>
      <c r="M621" s="6"/>
      <c r="N621" s="96" t="str">
        <f t="shared" si="58"/>
        <v xml:space="preserve"> </v>
      </c>
      <c r="O621" s="16"/>
      <c r="P621" s="99" t="str">
        <f t="shared" si="59"/>
        <v xml:space="preserve"> </v>
      </c>
      <c r="Q621" s="72">
        <v>0</v>
      </c>
      <c r="R621" s="72"/>
      <c r="S621" s="4"/>
      <c r="T621" s="4"/>
      <c r="U621" s="4"/>
      <c r="V621" s="4"/>
      <c r="W621" s="4"/>
      <c r="X621" s="4"/>
      <c r="Y621" s="4"/>
      <c r="Z621" s="4"/>
      <c r="AA621" s="4"/>
    </row>
    <row r="622" spans="1:27">
      <c r="A622" s="6">
        <v>617</v>
      </c>
      <c r="B622" s="46" t="str">
        <f t="shared" si="54"/>
        <v/>
      </c>
      <c r="C622" s="21" t="str">
        <f t="shared" si="55"/>
        <v xml:space="preserve"> </v>
      </c>
      <c r="D622" s="21" t="str">
        <f t="shared" si="56"/>
        <v/>
      </c>
      <c r="E622" s="21" t="str">
        <f t="shared" si="57"/>
        <v xml:space="preserve"> </v>
      </c>
      <c r="F622" s="11"/>
      <c r="G622" s="11"/>
      <c r="H622" s="6"/>
      <c r="I622" s="6"/>
      <c r="J622" s="92" t="str">
        <f>IF(I622&gt;0,VLOOKUP(I622,ข้อมูลผู้ประกอบการ!$B$2:$K$1000,2,FALSE),IF(I622=0," "))</f>
        <v xml:space="preserve"> </v>
      </c>
      <c r="K622" s="6"/>
      <c r="L622" s="92" t="str">
        <f>IF(K622&gt;0,VLOOKUP(K622,ชนิดแสตมป์!$A$3:$D$1000,2,FALSE),IF(K622=0," "))</f>
        <v xml:space="preserve"> </v>
      </c>
      <c r="M622" s="6"/>
      <c r="N622" s="96" t="str">
        <f t="shared" si="58"/>
        <v xml:space="preserve"> </v>
      </c>
      <c r="O622" s="16"/>
      <c r="P622" s="99" t="str">
        <f t="shared" si="59"/>
        <v xml:space="preserve"> </v>
      </c>
      <c r="Q622" s="72">
        <v>0</v>
      </c>
      <c r="R622" s="72"/>
      <c r="S622" s="4"/>
      <c r="T622" s="4"/>
      <c r="U622" s="4"/>
      <c r="V622" s="4"/>
      <c r="W622" s="4"/>
      <c r="X622" s="4"/>
      <c r="Y622" s="4"/>
      <c r="Z622" s="4"/>
      <c r="AA622" s="4"/>
    </row>
    <row r="623" spans="1:27">
      <c r="A623" s="6">
        <v>618</v>
      </c>
      <c r="B623" s="46" t="str">
        <f t="shared" si="54"/>
        <v/>
      </c>
      <c r="C623" s="21" t="str">
        <f t="shared" si="55"/>
        <v xml:space="preserve"> </v>
      </c>
      <c r="D623" s="21" t="str">
        <f t="shared" si="56"/>
        <v/>
      </c>
      <c r="E623" s="21" t="str">
        <f t="shared" si="57"/>
        <v xml:space="preserve"> </v>
      </c>
      <c r="F623" s="11"/>
      <c r="G623" s="11"/>
      <c r="H623" s="6"/>
      <c r="I623" s="6"/>
      <c r="J623" s="92" t="str">
        <f>IF(I623&gt;0,VLOOKUP(I623,ข้อมูลผู้ประกอบการ!$B$2:$K$1000,2,FALSE),IF(I623=0," "))</f>
        <v xml:space="preserve"> </v>
      </c>
      <c r="K623" s="6"/>
      <c r="L623" s="92" t="str">
        <f>IF(K623&gt;0,VLOOKUP(K623,ชนิดแสตมป์!$A$3:$D$1000,2,FALSE),IF(K623=0," "))</f>
        <v xml:space="preserve"> </v>
      </c>
      <c r="M623" s="6"/>
      <c r="N623" s="96" t="str">
        <f t="shared" si="58"/>
        <v xml:space="preserve"> </v>
      </c>
      <c r="O623" s="16"/>
      <c r="P623" s="99" t="str">
        <f t="shared" si="59"/>
        <v xml:space="preserve"> </v>
      </c>
      <c r="Q623" s="72">
        <v>0</v>
      </c>
      <c r="R623" s="72"/>
      <c r="S623" s="4"/>
      <c r="T623" s="4"/>
      <c r="U623" s="4"/>
      <c r="V623" s="4"/>
      <c r="W623" s="4"/>
      <c r="X623" s="4"/>
      <c r="Y623" s="4"/>
      <c r="Z623" s="4"/>
      <c r="AA623" s="4"/>
    </row>
    <row r="624" spans="1:27">
      <c r="A624" s="6">
        <v>619</v>
      </c>
      <c r="B624" s="46" t="str">
        <f t="shared" si="54"/>
        <v/>
      </c>
      <c r="C624" s="21" t="str">
        <f t="shared" si="55"/>
        <v xml:space="preserve"> </v>
      </c>
      <c r="D624" s="21" t="str">
        <f t="shared" si="56"/>
        <v/>
      </c>
      <c r="E624" s="21" t="str">
        <f t="shared" si="57"/>
        <v xml:space="preserve"> </v>
      </c>
      <c r="F624" s="11"/>
      <c r="G624" s="11"/>
      <c r="H624" s="6"/>
      <c r="I624" s="6"/>
      <c r="J624" s="92" t="str">
        <f>IF(I624&gt;0,VLOOKUP(I624,ข้อมูลผู้ประกอบการ!$B$2:$K$1000,2,FALSE),IF(I624=0," "))</f>
        <v xml:space="preserve"> </v>
      </c>
      <c r="K624" s="6"/>
      <c r="L624" s="92" t="str">
        <f>IF(K624&gt;0,VLOOKUP(K624,ชนิดแสตมป์!$A$3:$D$1000,2,FALSE),IF(K624=0," "))</f>
        <v xml:space="preserve"> </v>
      </c>
      <c r="M624" s="6"/>
      <c r="N624" s="96" t="str">
        <f t="shared" si="58"/>
        <v xml:space="preserve"> </v>
      </c>
      <c r="O624" s="16"/>
      <c r="P624" s="99" t="str">
        <f t="shared" si="59"/>
        <v xml:space="preserve"> </v>
      </c>
      <c r="Q624" s="72">
        <v>0</v>
      </c>
      <c r="R624" s="72"/>
      <c r="S624" s="4"/>
      <c r="T624" s="4"/>
      <c r="U624" s="4"/>
      <c r="V624" s="4"/>
      <c r="W624" s="4"/>
      <c r="X624" s="4"/>
      <c r="Y624" s="4"/>
      <c r="Z624" s="4"/>
      <c r="AA624" s="4"/>
    </row>
    <row r="625" spans="1:27">
      <c r="A625" s="6">
        <v>620</v>
      </c>
      <c r="B625" s="46" t="str">
        <f t="shared" si="54"/>
        <v/>
      </c>
      <c r="C625" s="21" t="str">
        <f t="shared" si="55"/>
        <v xml:space="preserve"> </v>
      </c>
      <c r="D625" s="21" t="str">
        <f t="shared" si="56"/>
        <v/>
      </c>
      <c r="E625" s="21" t="str">
        <f t="shared" si="57"/>
        <v xml:space="preserve"> </v>
      </c>
      <c r="F625" s="11"/>
      <c r="G625" s="11"/>
      <c r="H625" s="6"/>
      <c r="I625" s="6"/>
      <c r="J625" s="92" t="str">
        <f>IF(I625&gt;0,VLOOKUP(I625,ข้อมูลผู้ประกอบการ!$B$2:$K$1000,2,FALSE),IF(I625=0," "))</f>
        <v xml:space="preserve"> </v>
      </c>
      <c r="K625" s="6"/>
      <c r="L625" s="92" t="str">
        <f>IF(K625&gt;0,VLOOKUP(K625,ชนิดแสตมป์!$A$3:$D$1000,2,FALSE),IF(K625=0," "))</f>
        <v xml:space="preserve"> </v>
      </c>
      <c r="M625" s="6"/>
      <c r="N625" s="96" t="str">
        <f t="shared" si="58"/>
        <v xml:space="preserve"> </v>
      </c>
      <c r="O625" s="16"/>
      <c r="P625" s="99" t="str">
        <f t="shared" si="59"/>
        <v xml:space="preserve"> </v>
      </c>
      <c r="Q625" s="72">
        <v>0</v>
      </c>
      <c r="R625" s="72"/>
      <c r="S625" s="4"/>
      <c r="T625" s="4"/>
      <c r="U625" s="4"/>
      <c r="V625" s="4"/>
      <c r="W625" s="4"/>
      <c r="X625" s="4"/>
      <c r="Y625" s="4"/>
      <c r="Z625" s="4"/>
      <c r="AA625" s="4"/>
    </row>
    <row r="626" spans="1:27">
      <c r="A626" s="6">
        <v>621</v>
      </c>
      <c r="B626" s="46" t="str">
        <f t="shared" si="54"/>
        <v/>
      </c>
      <c r="C626" s="21" t="str">
        <f t="shared" si="55"/>
        <v xml:space="preserve"> </v>
      </c>
      <c r="D626" s="21" t="str">
        <f t="shared" si="56"/>
        <v/>
      </c>
      <c r="E626" s="21" t="str">
        <f t="shared" si="57"/>
        <v xml:space="preserve"> </v>
      </c>
      <c r="F626" s="11"/>
      <c r="G626" s="11"/>
      <c r="H626" s="6"/>
      <c r="I626" s="6"/>
      <c r="J626" s="92" t="str">
        <f>IF(I626&gt;0,VLOOKUP(I626,ข้อมูลผู้ประกอบการ!$B$2:$K$1000,2,FALSE),IF(I626=0," "))</f>
        <v xml:space="preserve"> </v>
      </c>
      <c r="K626" s="6"/>
      <c r="L626" s="92" t="str">
        <f>IF(K626&gt;0,VLOOKUP(K626,ชนิดแสตมป์!$A$3:$D$1000,2,FALSE),IF(K626=0," "))</f>
        <v xml:space="preserve"> </v>
      </c>
      <c r="M626" s="6"/>
      <c r="N626" s="96" t="str">
        <f t="shared" si="58"/>
        <v xml:space="preserve"> </v>
      </c>
      <c r="O626" s="16"/>
      <c r="P626" s="99" t="str">
        <f t="shared" si="59"/>
        <v xml:space="preserve"> </v>
      </c>
      <c r="Q626" s="72">
        <v>0</v>
      </c>
      <c r="R626" s="72"/>
      <c r="S626" s="4"/>
      <c r="T626" s="4"/>
      <c r="U626" s="4"/>
      <c r="V626" s="4"/>
      <c r="W626" s="4"/>
      <c r="X626" s="4"/>
      <c r="Y626" s="4"/>
      <c r="Z626" s="4"/>
      <c r="AA626" s="4"/>
    </row>
    <row r="627" spans="1:27">
      <c r="A627" s="6">
        <v>622</v>
      </c>
      <c r="B627" s="46" t="str">
        <f t="shared" si="54"/>
        <v/>
      </c>
      <c r="C627" s="21" t="str">
        <f t="shared" si="55"/>
        <v xml:space="preserve"> </v>
      </c>
      <c r="D627" s="21" t="str">
        <f t="shared" si="56"/>
        <v/>
      </c>
      <c r="E627" s="21" t="str">
        <f t="shared" si="57"/>
        <v xml:space="preserve"> </v>
      </c>
      <c r="F627" s="11"/>
      <c r="G627" s="11"/>
      <c r="H627" s="6"/>
      <c r="I627" s="6"/>
      <c r="J627" s="92" t="str">
        <f>IF(I627&gt;0,VLOOKUP(I627,ข้อมูลผู้ประกอบการ!$B$2:$K$1000,2,FALSE),IF(I627=0," "))</f>
        <v xml:space="preserve"> </v>
      </c>
      <c r="K627" s="6"/>
      <c r="L627" s="92" t="str">
        <f>IF(K627&gt;0,VLOOKUP(K627,ชนิดแสตมป์!$A$3:$D$1000,2,FALSE),IF(K627=0," "))</f>
        <v xml:space="preserve"> </v>
      </c>
      <c r="M627" s="6"/>
      <c r="N627" s="96" t="str">
        <f t="shared" si="58"/>
        <v xml:space="preserve"> </v>
      </c>
      <c r="O627" s="16"/>
      <c r="P627" s="99" t="str">
        <f t="shared" si="59"/>
        <v xml:space="preserve"> </v>
      </c>
      <c r="Q627" s="72">
        <v>0</v>
      </c>
      <c r="R627" s="72"/>
      <c r="S627" s="4"/>
      <c r="T627" s="4"/>
      <c r="U627" s="4"/>
      <c r="V627" s="4"/>
      <c r="W627" s="4"/>
      <c r="X627" s="4"/>
      <c r="Y627" s="4"/>
      <c r="Z627" s="4"/>
      <c r="AA627" s="4"/>
    </row>
    <row r="628" spans="1:27">
      <c r="A628" s="6">
        <v>623</v>
      </c>
      <c r="B628" s="46" t="str">
        <f t="shared" si="54"/>
        <v/>
      </c>
      <c r="C628" s="21" t="str">
        <f t="shared" si="55"/>
        <v xml:space="preserve"> </v>
      </c>
      <c r="D628" s="21" t="str">
        <f t="shared" si="56"/>
        <v/>
      </c>
      <c r="E628" s="21" t="str">
        <f t="shared" si="57"/>
        <v xml:space="preserve"> </v>
      </c>
      <c r="F628" s="11"/>
      <c r="G628" s="11"/>
      <c r="H628" s="6"/>
      <c r="I628" s="6"/>
      <c r="J628" s="92" t="str">
        <f>IF(I628&gt;0,VLOOKUP(I628,ข้อมูลผู้ประกอบการ!$B$2:$K$1000,2,FALSE),IF(I628=0," "))</f>
        <v xml:space="preserve"> </v>
      </c>
      <c r="K628" s="6"/>
      <c r="L628" s="92" t="str">
        <f>IF(K628&gt;0,VLOOKUP(K628,ชนิดแสตมป์!$A$3:$D$1000,2,FALSE),IF(K628=0," "))</f>
        <v xml:space="preserve"> </v>
      </c>
      <c r="M628" s="6"/>
      <c r="N628" s="96" t="str">
        <f t="shared" si="58"/>
        <v xml:space="preserve"> </v>
      </c>
      <c r="O628" s="16"/>
      <c r="P628" s="99" t="str">
        <f t="shared" si="59"/>
        <v xml:space="preserve"> </v>
      </c>
      <c r="Q628" s="72">
        <v>0</v>
      </c>
      <c r="R628" s="72"/>
      <c r="S628" s="4"/>
      <c r="T628" s="4"/>
      <c r="U628" s="4"/>
      <c r="V628" s="4"/>
      <c r="W628" s="4"/>
      <c r="X628" s="4"/>
      <c r="Y628" s="4"/>
      <c r="Z628" s="4"/>
      <c r="AA628" s="4"/>
    </row>
    <row r="629" spans="1:27">
      <c r="A629" s="6">
        <v>624</v>
      </c>
      <c r="B629" s="46" t="str">
        <f t="shared" si="54"/>
        <v/>
      </c>
      <c r="C629" s="21" t="str">
        <f t="shared" si="55"/>
        <v xml:space="preserve"> </v>
      </c>
      <c r="D629" s="21" t="str">
        <f t="shared" si="56"/>
        <v/>
      </c>
      <c r="E629" s="21" t="str">
        <f t="shared" si="57"/>
        <v xml:space="preserve"> </v>
      </c>
      <c r="F629" s="11"/>
      <c r="G629" s="11"/>
      <c r="H629" s="6"/>
      <c r="I629" s="6"/>
      <c r="J629" s="92" t="str">
        <f>IF(I629&gt;0,VLOOKUP(I629,ข้อมูลผู้ประกอบการ!$B$2:$K$1000,2,FALSE),IF(I629=0," "))</f>
        <v xml:space="preserve"> </v>
      </c>
      <c r="K629" s="6"/>
      <c r="L629" s="92" t="str">
        <f>IF(K629&gt;0,VLOOKUP(K629,ชนิดแสตมป์!$A$3:$D$1000,2,FALSE),IF(K629=0," "))</f>
        <v xml:space="preserve"> </v>
      </c>
      <c r="M629" s="6"/>
      <c r="N629" s="96" t="str">
        <f t="shared" si="58"/>
        <v xml:space="preserve"> </v>
      </c>
      <c r="O629" s="16"/>
      <c r="P629" s="99" t="str">
        <f t="shared" si="59"/>
        <v xml:space="preserve"> </v>
      </c>
      <c r="Q629" s="72">
        <v>0</v>
      </c>
      <c r="R629" s="72"/>
      <c r="S629" s="4"/>
      <c r="T629" s="4"/>
      <c r="U629" s="4"/>
      <c r="V629" s="4"/>
      <c r="W629" s="4"/>
      <c r="X629" s="4"/>
      <c r="Y629" s="4"/>
      <c r="Z629" s="4"/>
      <c r="AA629" s="4"/>
    </row>
    <row r="630" spans="1:27">
      <c r="A630" s="6">
        <v>625</v>
      </c>
      <c r="B630" s="46" t="str">
        <f t="shared" si="54"/>
        <v/>
      </c>
      <c r="C630" s="21" t="str">
        <f t="shared" si="55"/>
        <v xml:space="preserve"> </v>
      </c>
      <c r="D630" s="21" t="str">
        <f t="shared" si="56"/>
        <v/>
      </c>
      <c r="E630" s="21" t="str">
        <f t="shared" si="57"/>
        <v xml:space="preserve"> </v>
      </c>
      <c r="F630" s="11"/>
      <c r="G630" s="11"/>
      <c r="H630" s="6"/>
      <c r="I630" s="6"/>
      <c r="J630" s="92" t="str">
        <f>IF(I630&gt;0,VLOOKUP(I630,ข้อมูลผู้ประกอบการ!$B$2:$K$1000,2,FALSE),IF(I630=0," "))</f>
        <v xml:space="preserve"> </v>
      </c>
      <c r="K630" s="6"/>
      <c r="L630" s="92" t="str">
        <f>IF(K630&gt;0,VLOOKUP(K630,ชนิดแสตมป์!$A$3:$D$1000,2,FALSE),IF(K630=0," "))</f>
        <v xml:space="preserve"> </v>
      </c>
      <c r="M630" s="6"/>
      <c r="N630" s="96" t="str">
        <f t="shared" si="58"/>
        <v xml:space="preserve"> </v>
      </c>
      <c r="O630" s="16"/>
      <c r="P630" s="99" t="str">
        <f t="shared" si="59"/>
        <v xml:space="preserve"> </v>
      </c>
      <c r="Q630" s="72">
        <v>0</v>
      </c>
      <c r="R630" s="72"/>
      <c r="S630" s="4"/>
      <c r="T630" s="4"/>
      <c r="U630" s="4"/>
      <c r="V630" s="4"/>
      <c r="W630" s="4"/>
      <c r="X630" s="4"/>
      <c r="Y630" s="4"/>
      <c r="Z630" s="4"/>
      <c r="AA630" s="4"/>
    </row>
    <row r="631" spans="1:27">
      <c r="A631" s="6">
        <v>626</v>
      </c>
      <c r="B631" s="46" t="str">
        <f t="shared" si="54"/>
        <v/>
      </c>
      <c r="C631" s="21" t="str">
        <f t="shared" si="55"/>
        <v xml:space="preserve"> </v>
      </c>
      <c r="D631" s="21" t="str">
        <f t="shared" si="56"/>
        <v/>
      </c>
      <c r="E631" s="21" t="str">
        <f t="shared" si="57"/>
        <v xml:space="preserve"> </v>
      </c>
      <c r="F631" s="11"/>
      <c r="G631" s="11"/>
      <c r="H631" s="6"/>
      <c r="I631" s="6"/>
      <c r="J631" s="92" t="str">
        <f>IF(I631&gt;0,VLOOKUP(I631,ข้อมูลผู้ประกอบการ!$B$2:$K$1000,2,FALSE),IF(I631=0," "))</f>
        <v xml:space="preserve"> </v>
      </c>
      <c r="K631" s="6"/>
      <c r="L631" s="92" t="str">
        <f>IF(K631&gt;0,VLOOKUP(K631,ชนิดแสตมป์!$A$3:$D$1000,2,FALSE),IF(K631=0," "))</f>
        <v xml:space="preserve"> </v>
      </c>
      <c r="M631" s="6"/>
      <c r="N631" s="96" t="str">
        <f t="shared" si="58"/>
        <v xml:space="preserve"> </v>
      </c>
      <c r="O631" s="16"/>
      <c r="P631" s="99" t="str">
        <f t="shared" si="59"/>
        <v xml:space="preserve"> </v>
      </c>
      <c r="Q631" s="72">
        <v>0</v>
      </c>
      <c r="R631" s="72"/>
      <c r="S631" s="4"/>
      <c r="T631" s="4"/>
      <c r="U631" s="4"/>
      <c r="V631" s="4"/>
      <c r="W631" s="4"/>
      <c r="X631" s="4"/>
      <c r="Y631" s="4"/>
      <c r="Z631" s="4"/>
      <c r="AA631" s="4"/>
    </row>
    <row r="632" spans="1:27">
      <c r="A632" s="6">
        <v>627</v>
      </c>
      <c r="B632" s="46" t="str">
        <f t="shared" si="54"/>
        <v/>
      </c>
      <c r="C632" s="21" t="str">
        <f t="shared" si="55"/>
        <v xml:space="preserve"> </v>
      </c>
      <c r="D632" s="21" t="str">
        <f t="shared" si="56"/>
        <v/>
      </c>
      <c r="E632" s="21" t="str">
        <f t="shared" si="57"/>
        <v xml:space="preserve"> </v>
      </c>
      <c r="F632" s="11"/>
      <c r="G632" s="11"/>
      <c r="H632" s="6"/>
      <c r="I632" s="6"/>
      <c r="J632" s="92" t="str">
        <f>IF(I632&gt;0,VLOOKUP(I632,ข้อมูลผู้ประกอบการ!$B$2:$K$1000,2,FALSE),IF(I632=0," "))</f>
        <v xml:space="preserve"> </v>
      </c>
      <c r="K632" s="6"/>
      <c r="L632" s="92" t="str">
        <f>IF(K632&gt;0,VLOOKUP(K632,ชนิดแสตมป์!$A$3:$D$1000,2,FALSE),IF(K632=0," "))</f>
        <v xml:space="preserve"> </v>
      </c>
      <c r="M632" s="6"/>
      <c r="N632" s="96" t="str">
        <f t="shared" si="58"/>
        <v xml:space="preserve"> </v>
      </c>
      <c r="O632" s="16"/>
      <c r="P632" s="99" t="str">
        <f t="shared" si="59"/>
        <v xml:space="preserve"> </v>
      </c>
      <c r="Q632" s="72">
        <v>0</v>
      </c>
      <c r="R632" s="72"/>
      <c r="S632" s="4"/>
      <c r="T632" s="4"/>
      <c r="U632" s="4"/>
      <c r="V632" s="4"/>
      <c r="W632" s="4"/>
      <c r="X632" s="4"/>
      <c r="Y632" s="4"/>
      <c r="Z632" s="4"/>
      <c r="AA632" s="4"/>
    </row>
    <row r="633" spans="1:27">
      <c r="A633" s="6">
        <v>628</v>
      </c>
      <c r="B633" s="46" t="str">
        <f t="shared" si="54"/>
        <v/>
      </c>
      <c r="C633" s="21" t="str">
        <f t="shared" si="55"/>
        <v xml:space="preserve"> </v>
      </c>
      <c r="D633" s="21" t="str">
        <f t="shared" si="56"/>
        <v/>
      </c>
      <c r="E633" s="21" t="str">
        <f t="shared" si="57"/>
        <v xml:space="preserve"> </v>
      </c>
      <c r="F633" s="11"/>
      <c r="G633" s="11"/>
      <c r="H633" s="6"/>
      <c r="I633" s="6"/>
      <c r="J633" s="92" t="str">
        <f>IF(I633&gt;0,VLOOKUP(I633,ข้อมูลผู้ประกอบการ!$B$2:$K$1000,2,FALSE),IF(I633=0," "))</f>
        <v xml:space="preserve"> </v>
      </c>
      <c r="K633" s="6"/>
      <c r="L633" s="92" t="str">
        <f>IF(K633&gt;0,VLOOKUP(K633,ชนิดแสตมป์!$A$3:$D$1000,2,FALSE),IF(K633=0," "))</f>
        <v xml:space="preserve"> </v>
      </c>
      <c r="M633" s="6"/>
      <c r="N633" s="96" t="str">
        <f t="shared" si="58"/>
        <v xml:space="preserve"> </v>
      </c>
      <c r="O633" s="16"/>
      <c r="P633" s="99" t="str">
        <f t="shared" si="59"/>
        <v xml:space="preserve"> </v>
      </c>
      <c r="Q633" s="72">
        <v>0</v>
      </c>
      <c r="R633" s="72"/>
      <c r="S633" s="4"/>
      <c r="T633" s="4"/>
      <c r="U633" s="4"/>
      <c r="V633" s="4"/>
      <c r="W633" s="4"/>
      <c r="X633" s="4"/>
      <c r="Y633" s="4"/>
      <c r="Z633" s="4"/>
      <c r="AA633" s="4"/>
    </row>
    <row r="634" spans="1:27">
      <c r="A634" s="6">
        <v>629</v>
      </c>
      <c r="B634" s="46" t="str">
        <f t="shared" si="54"/>
        <v/>
      </c>
      <c r="C634" s="21" t="str">
        <f t="shared" si="55"/>
        <v xml:space="preserve"> </v>
      </c>
      <c r="D634" s="21" t="str">
        <f t="shared" si="56"/>
        <v/>
      </c>
      <c r="E634" s="21" t="str">
        <f t="shared" si="57"/>
        <v xml:space="preserve"> </v>
      </c>
      <c r="F634" s="11"/>
      <c r="G634" s="11"/>
      <c r="H634" s="6"/>
      <c r="I634" s="6"/>
      <c r="J634" s="92" t="str">
        <f>IF(I634&gt;0,VLOOKUP(I634,ข้อมูลผู้ประกอบการ!$B$2:$K$1000,2,FALSE),IF(I634=0," "))</f>
        <v xml:space="preserve"> </v>
      </c>
      <c r="K634" s="6"/>
      <c r="L634" s="92" t="str">
        <f>IF(K634&gt;0,VLOOKUP(K634,ชนิดแสตมป์!$A$3:$D$1000,2,FALSE),IF(K634=0," "))</f>
        <v xml:space="preserve"> </v>
      </c>
      <c r="M634" s="6"/>
      <c r="N634" s="96" t="str">
        <f t="shared" si="58"/>
        <v xml:space="preserve"> </v>
      </c>
      <c r="O634" s="16"/>
      <c r="P634" s="99" t="str">
        <f t="shared" si="59"/>
        <v xml:space="preserve"> </v>
      </c>
      <c r="Q634" s="72">
        <v>0</v>
      </c>
      <c r="R634" s="72"/>
      <c r="S634" s="4"/>
      <c r="T634" s="4"/>
      <c r="U634" s="4"/>
      <c r="V634" s="4"/>
      <c r="W634" s="4"/>
      <c r="X634" s="4"/>
      <c r="Y634" s="4"/>
      <c r="Z634" s="4"/>
      <c r="AA634" s="4"/>
    </row>
    <row r="635" spans="1:27">
      <c r="A635" s="6">
        <v>630</v>
      </c>
      <c r="B635" s="46" t="str">
        <f t="shared" si="54"/>
        <v/>
      </c>
      <c r="C635" s="21" t="str">
        <f t="shared" si="55"/>
        <v xml:space="preserve"> </v>
      </c>
      <c r="D635" s="21" t="str">
        <f t="shared" si="56"/>
        <v/>
      </c>
      <c r="E635" s="21" t="str">
        <f t="shared" si="57"/>
        <v xml:space="preserve"> </v>
      </c>
      <c r="F635" s="11"/>
      <c r="G635" s="11"/>
      <c r="H635" s="6"/>
      <c r="I635" s="6"/>
      <c r="J635" s="92" t="str">
        <f>IF(I635&gt;0,VLOOKUP(I635,ข้อมูลผู้ประกอบการ!$B$2:$K$1000,2,FALSE),IF(I635=0," "))</f>
        <v xml:space="preserve"> </v>
      </c>
      <c r="K635" s="6"/>
      <c r="L635" s="92" t="str">
        <f>IF(K635&gt;0,VLOOKUP(K635,ชนิดแสตมป์!$A$3:$D$1000,2,FALSE),IF(K635=0," "))</f>
        <v xml:space="preserve"> </v>
      </c>
      <c r="M635" s="6"/>
      <c r="N635" s="96" t="str">
        <f t="shared" si="58"/>
        <v xml:space="preserve"> </v>
      </c>
      <c r="O635" s="16"/>
      <c r="P635" s="99" t="str">
        <f t="shared" si="59"/>
        <v xml:space="preserve"> </v>
      </c>
      <c r="Q635" s="72">
        <v>0</v>
      </c>
      <c r="R635" s="72"/>
      <c r="S635" s="4"/>
      <c r="T635" s="4"/>
      <c r="U635" s="4"/>
      <c r="V635" s="4"/>
      <c r="W635" s="4"/>
      <c r="X635" s="4"/>
      <c r="Y635" s="4"/>
      <c r="Z635" s="4"/>
      <c r="AA635" s="4"/>
    </row>
    <row r="636" spans="1:27">
      <c r="A636" s="6">
        <v>631</v>
      </c>
      <c r="B636" s="46" t="str">
        <f t="shared" si="54"/>
        <v/>
      </c>
      <c r="C636" s="21" t="str">
        <f t="shared" si="55"/>
        <v xml:space="preserve"> </v>
      </c>
      <c r="D636" s="21" t="str">
        <f t="shared" si="56"/>
        <v/>
      </c>
      <c r="E636" s="21" t="str">
        <f t="shared" si="57"/>
        <v xml:space="preserve"> </v>
      </c>
      <c r="F636" s="11"/>
      <c r="G636" s="11"/>
      <c r="H636" s="6"/>
      <c r="I636" s="6"/>
      <c r="J636" s="92" t="str">
        <f>IF(I636&gt;0,VLOOKUP(I636,ข้อมูลผู้ประกอบการ!$B$2:$K$1000,2,FALSE),IF(I636=0," "))</f>
        <v xml:space="preserve"> </v>
      </c>
      <c r="K636" s="6"/>
      <c r="L636" s="92" t="str">
        <f>IF(K636&gt;0,VLOOKUP(K636,ชนิดแสตมป์!$A$3:$D$1000,2,FALSE),IF(K636=0," "))</f>
        <v xml:space="preserve"> </v>
      </c>
      <c r="M636" s="6"/>
      <c r="N636" s="96" t="str">
        <f t="shared" si="58"/>
        <v xml:space="preserve"> </v>
      </c>
      <c r="O636" s="16"/>
      <c r="P636" s="99" t="str">
        <f t="shared" si="59"/>
        <v xml:space="preserve"> </v>
      </c>
      <c r="Q636" s="72">
        <v>0</v>
      </c>
      <c r="R636" s="72"/>
      <c r="S636" s="4"/>
      <c r="T636" s="4"/>
      <c r="U636" s="4"/>
      <c r="V636" s="4"/>
      <c r="W636" s="4"/>
      <c r="X636" s="4"/>
      <c r="Y636" s="4"/>
      <c r="Z636" s="4"/>
      <c r="AA636" s="4"/>
    </row>
    <row r="637" spans="1:27">
      <c r="A637" s="6">
        <v>632</v>
      </c>
      <c r="B637" s="46" t="str">
        <f t="shared" si="54"/>
        <v/>
      </c>
      <c r="C637" s="21" t="str">
        <f t="shared" si="55"/>
        <v xml:space="preserve"> </v>
      </c>
      <c r="D637" s="21" t="str">
        <f t="shared" si="56"/>
        <v/>
      </c>
      <c r="E637" s="21" t="str">
        <f t="shared" si="57"/>
        <v xml:space="preserve"> </v>
      </c>
      <c r="F637" s="11"/>
      <c r="G637" s="11"/>
      <c r="H637" s="6"/>
      <c r="I637" s="6"/>
      <c r="J637" s="92" t="str">
        <f>IF(I637&gt;0,VLOOKUP(I637,ข้อมูลผู้ประกอบการ!$B$2:$K$1000,2,FALSE),IF(I637=0," "))</f>
        <v xml:space="preserve"> </v>
      </c>
      <c r="K637" s="6"/>
      <c r="L637" s="92" t="str">
        <f>IF(K637&gt;0,VLOOKUP(K637,ชนิดแสตมป์!$A$3:$D$1000,2,FALSE),IF(K637=0," "))</f>
        <v xml:space="preserve"> </v>
      </c>
      <c r="M637" s="6"/>
      <c r="N637" s="96" t="str">
        <f t="shared" si="58"/>
        <v xml:space="preserve"> </v>
      </c>
      <c r="O637" s="16"/>
      <c r="P637" s="99" t="str">
        <f t="shared" si="59"/>
        <v xml:space="preserve"> </v>
      </c>
      <c r="Q637" s="72">
        <v>0</v>
      </c>
      <c r="R637" s="72"/>
      <c r="S637" s="4"/>
      <c r="T637" s="4"/>
      <c r="U637" s="4"/>
      <c r="V637" s="4"/>
      <c r="W637" s="4"/>
      <c r="X637" s="4"/>
      <c r="Y637" s="4"/>
      <c r="Z637" s="4"/>
      <c r="AA637" s="4"/>
    </row>
    <row r="638" spans="1:27">
      <c r="A638" s="6">
        <v>633</v>
      </c>
      <c r="B638" s="46" t="str">
        <f t="shared" si="54"/>
        <v/>
      </c>
      <c r="C638" s="21" t="str">
        <f t="shared" si="55"/>
        <v xml:space="preserve"> </v>
      </c>
      <c r="D638" s="21" t="str">
        <f t="shared" si="56"/>
        <v/>
      </c>
      <c r="E638" s="21" t="str">
        <f t="shared" si="57"/>
        <v xml:space="preserve"> </v>
      </c>
      <c r="F638" s="11"/>
      <c r="G638" s="11"/>
      <c r="H638" s="6"/>
      <c r="I638" s="6"/>
      <c r="J638" s="92" t="str">
        <f>IF(I638&gt;0,VLOOKUP(I638,ข้อมูลผู้ประกอบการ!$B$2:$K$1000,2,FALSE),IF(I638=0," "))</f>
        <v xml:space="preserve"> </v>
      </c>
      <c r="K638" s="6"/>
      <c r="L638" s="92" t="str">
        <f>IF(K638&gt;0,VLOOKUP(K638,ชนิดแสตมป์!$A$3:$D$1000,2,FALSE),IF(K638=0," "))</f>
        <v xml:space="preserve"> </v>
      </c>
      <c r="M638" s="6"/>
      <c r="N638" s="96" t="str">
        <f t="shared" si="58"/>
        <v xml:space="preserve"> </v>
      </c>
      <c r="O638" s="16"/>
      <c r="P638" s="99" t="str">
        <f t="shared" si="59"/>
        <v xml:space="preserve"> </v>
      </c>
      <c r="Q638" s="72">
        <v>0</v>
      </c>
      <c r="R638" s="72"/>
      <c r="S638" s="4"/>
      <c r="T638" s="4"/>
      <c r="U638" s="4"/>
      <c r="V638" s="4"/>
      <c r="W638" s="4"/>
      <c r="X638" s="4"/>
      <c r="Y638" s="4"/>
      <c r="Z638" s="4"/>
      <c r="AA638" s="4"/>
    </row>
    <row r="639" spans="1:27">
      <c r="A639" s="6">
        <v>634</v>
      </c>
      <c r="B639" s="46" t="str">
        <f t="shared" si="54"/>
        <v/>
      </c>
      <c r="C639" s="21" t="str">
        <f t="shared" si="55"/>
        <v xml:space="preserve"> </v>
      </c>
      <c r="D639" s="21" t="str">
        <f t="shared" si="56"/>
        <v/>
      </c>
      <c r="E639" s="21" t="str">
        <f t="shared" si="57"/>
        <v xml:space="preserve"> </v>
      </c>
      <c r="F639" s="11"/>
      <c r="G639" s="11"/>
      <c r="H639" s="6"/>
      <c r="I639" s="6"/>
      <c r="J639" s="92" t="str">
        <f>IF(I639&gt;0,VLOOKUP(I639,ข้อมูลผู้ประกอบการ!$B$2:$K$1000,2,FALSE),IF(I639=0," "))</f>
        <v xml:space="preserve"> </v>
      </c>
      <c r="K639" s="6"/>
      <c r="L639" s="92" t="str">
        <f>IF(K639&gt;0,VLOOKUP(K639,ชนิดแสตมป์!$A$3:$D$1000,2,FALSE),IF(K639=0," "))</f>
        <v xml:space="preserve"> </v>
      </c>
      <c r="M639" s="6"/>
      <c r="N639" s="96" t="str">
        <f t="shared" si="58"/>
        <v xml:space="preserve"> </v>
      </c>
      <c r="O639" s="16"/>
      <c r="P639" s="99" t="str">
        <f t="shared" si="59"/>
        <v xml:space="preserve"> </v>
      </c>
      <c r="Q639" s="72">
        <v>0</v>
      </c>
      <c r="R639" s="72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21" hidden="1" customHeight="1">
      <c r="A640" s="6">
        <v>635</v>
      </c>
      <c r="B640" s="46" t="str">
        <f t="shared" si="54"/>
        <v/>
      </c>
      <c r="C640" s="21" t="str">
        <f t="shared" si="55"/>
        <v xml:space="preserve"> </v>
      </c>
      <c r="D640" s="21" t="str">
        <f t="shared" si="56"/>
        <v/>
      </c>
      <c r="E640" s="21" t="str">
        <f t="shared" si="57"/>
        <v xml:space="preserve"> </v>
      </c>
      <c r="F640" s="11"/>
      <c r="G640" s="11"/>
      <c r="H640" s="6"/>
      <c r="I640" s="6"/>
      <c r="J640" s="92" t="str">
        <f>IF(I640&gt;0,VLOOKUP(I640,ข้อมูลผู้ประกอบการ!$B$2:$K$1000,2,FALSE),IF(I640=0," "))</f>
        <v xml:space="preserve"> </v>
      </c>
      <c r="K640" s="6"/>
      <c r="L640" s="92" t="str">
        <f>IF(K640&gt;0,VLOOKUP(K640,ชนิดแสตมป์!$A$3:$D$1000,2,FALSE),IF(K640=0," "))</f>
        <v xml:space="preserve"> </v>
      </c>
      <c r="M640" s="6"/>
      <c r="N640" s="96" t="str">
        <f t="shared" si="58"/>
        <v xml:space="preserve"> </v>
      </c>
      <c r="O640" s="16"/>
      <c r="P640" s="99" t="str">
        <f t="shared" si="59"/>
        <v xml:space="preserve"> </v>
      </c>
      <c r="Q640" s="72">
        <v>0</v>
      </c>
      <c r="R640" s="72"/>
      <c r="S640" s="4"/>
      <c r="T640" s="4"/>
      <c r="U640" s="4"/>
      <c r="V640" s="4"/>
      <c r="W640" s="4"/>
      <c r="X640" s="4"/>
      <c r="Y640" s="4"/>
      <c r="Z640" s="4"/>
      <c r="AA640" s="4"/>
    </row>
    <row r="641" spans="1:27">
      <c r="A641" s="6">
        <v>636</v>
      </c>
      <c r="B641" s="46" t="str">
        <f t="shared" si="54"/>
        <v/>
      </c>
      <c r="C641" s="21" t="str">
        <f t="shared" si="55"/>
        <v xml:space="preserve"> </v>
      </c>
      <c r="D641" s="21" t="str">
        <f t="shared" si="56"/>
        <v/>
      </c>
      <c r="E641" s="21" t="str">
        <f t="shared" si="57"/>
        <v xml:space="preserve"> </v>
      </c>
      <c r="F641" s="11"/>
      <c r="G641" s="11"/>
      <c r="H641" s="6"/>
      <c r="I641" s="6"/>
      <c r="J641" s="92" t="str">
        <f>IF(I641&gt;0,VLOOKUP(I641,ข้อมูลผู้ประกอบการ!$B$2:$K$1000,2,FALSE),IF(I641=0," "))</f>
        <v xml:space="preserve"> </v>
      </c>
      <c r="K641" s="6"/>
      <c r="L641" s="92" t="str">
        <f>IF(K641&gt;0,VLOOKUP(K641,ชนิดแสตมป์!$A$3:$D$1000,2,FALSE),IF(K641=0," "))</f>
        <v xml:space="preserve"> </v>
      </c>
      <c r="M641" s="6"/>
      <c r="N641" s="96" t="str">
        <f t="shared" si="58"/>
        <v xml:space="preserve"> </v>
      </c>
      <c r="O641" s="16"/>
      <c r="P641" s="99" t="str">
        <f t="shared" si="59"/>
        <v xml:space="preserve"> </v>
      </c>
      <c r="Q641" s="72">
        <v>0</v>
      </c>
      <c r="R641" s="72"/>
      <c r="S641" s="4"/>
      <c r="T641" s="4"/>
      <c r="U641" s="4"/>
      <c r="V641" s="4"/>
      <c r="W641" s="4"/>
      <c r="X641" s="4"/>
      <c r="Y641" s="4"/>
      <c r="Z641" s="4"/>
      <c r="AA641" s="4"/>
    </row>
    <row r="642" spans="1:27">
      <c r="A642" s="6">
        <v>637</v>
      </c>
      <c r="B642" s="46" t="str">
        <f t="shared" si="54"/>
        <v/>
      </c>
      <c r="C642" s="21" t="str">
        <f t="shared" si="55"/>
        <v xml:space="preserve"> </v>
      </c>
      <c r="D642" s="21" t="str">
        <f t="shared" si="56"/>
        <v/>
      </c>
      <c r="E642" s="21" t="str">
        <f t="shared" si="57"/>
        <v xml:space="preserve"> </v>
      </c>
      <c r="F642" s="11"/>
      <c r="G642" s="11"/>
      <c r="H642" s="6"/>
      <c r="I642" s="6"/>
      <c r="J642" s="92" t="str">
        <f>IF(I642&gt;0,VLOOKUP(I642,ข้อมูลผู้ประกอบการ!$B$2:$K$1000,2,FALSE),IF(I642=0," "))</f>
        <v xml:space="preserve"> </v>
      </c>
      <c r="K642" s="6"/>
      <c r="L642" s="92" t="str">
        <f>IF(K642&gt;0,VLOOKUP(K642,ชนิดแสตมป์!$A$3:$D$1000,2,FALSE),IF(K642=0," "))</f>
        <v xml:space="preserve"> </v>
      </c>
      <c r="M642" s="6"/>
      <c r="N642" s="96" t="str">
        <f t="shared" si="58"/>
        <v xml:space="preserve"> </v>
      </c>
      <c r="O642" s="16"/>
      <c r="P642" s="99" t="str">
        <f t="shared" si="59"/>
        <v xml:space="preserve"> </v>
      </c>
      <c r="Q642" s="72">
        <v>0</v>
      </c>
      <c r="R642" s="72"/>
      <c r="S642" s="4"/>
      <c r="T642" s="4"/>
      <c r="U642" s="4"/>
      <c r="V642" s="4"/>
      <c r="W642" s="4"/>
      <c r="X642" s="4"/>
      <c r="Y642" s="4"/>
      <c r="Z642" s="4"/>
      <c r="AA642" s="4"/>
    </row>
    <row r="643" spans="1:27">
      <c r="A643" s="6">
        <v>638</v>
      </c>
      <c r="B643" s="46" t="str">
        <f t="shared" si="54"/>
        <v/>
      </c>
      <c r="C643" s="21" t="str">
        <f t="shared" si="55"/>
        <v xml:space="preserve"> </v>
      </c>
      <c r="D643" s="21" t="str">
        <f t="shared" si="56"/>
        <v/>
      </c>
      <c r="E643" s="21" t="str">
        <f t="shared" si="57"/>
        <v xml:space="preserve"> </v>
      </c>
      <c r="F643" s="11"/>
      <c r="G643" s="11"/>
      <c r="H643" s="6"/>
      <c r="I643" s="6"/>
      <c r="J643" s="92" t="str">
        <f>IF(I643&gt;0,VLOOKUP(I643,ข้อมูลผู้ประกอบการ!$B$2:$K$1000,2,FALSE),IF(I643=0," "))</f>
        <v xml:space="preserve"> </v>
      </c>
      <c r="K643" s="6"/>
      <c r="L643" s="92" t="str">
        <f>IF(K643&gt;0,VLOOKUP(K643,ชนิดแสตมป์!$A$3:$D$1000,2,FALSE),IF(K643=0," "))</f>
        <v xml:space="preserve"> </v>
      </c>
      <c r="M643" s="6"/>
      <c r="N643" s="96" t="str">
        <f t="shared" si="58"/>
        <v xml:space="preserve"> </v>
      </c>
      <c r="O643" s="16"/>
      <c r="P643" s="99" t="str">
        <f t="shared" si="59"/>
        <v xml:space="preserve"> </v>
      </c>
      <c r="Q643" s="72">
        <v>0</v>
      </c>
      <c r="R643" s="72"/>
      <c r="S643" s="4"/>
      <c r="T643" s="4"/>
      <c r="U643" s="4"/>
      <c r="V643" s="4"/>
      <c r="W643" s="4"/>
      <c r="X643" s="4"/>
      <c r="Y643" s="4"/>
      <c r="Z643" s="4"/>
      <c r="AA643" s="4"/>
    </row>
    <row r="644" spans="1:27">
      <c r="A644" s="6">
        <v>639</v>
      </c>
      <c r="B644" s="46" t="str">
        <f t="shared" si="54"/>
        <v/>
      </c>
      <c r="C644" s="21" t="str">
        <f t="shared" si="55"/>
        <v xml:space="preserve"> </v>
      </c>
      <c r="D644" s="21" t="str">
        <f t="shared" si="56"/>
        <v/>
      </c>
      <c r="E644" s="21" t="str">
        <f t="shared" si="57"/>
        <v xml:space="preserve"> </v>
      </c>
      <c r="F644" s="11"/>
      <c r="G644" s="11"/>
      <c r="H644" s="6"/>
      <c r="I644" s="6"/>
      <c r="J644" s="92" t="str">
        <f>IF(I644&gt;0,VLOOKUP(I644,ข้อมูลผู้ประกอบการ!$B$2:$K$1000,2,FALSE),IF(I644=0," "))</f>
        <v xml:space="preserve"> </v>
      </c>
      <c r="K644" s="6"/>
      <c r="L644" s="92" t="str">
        <f>IF(K644&gt;0,VLOOKUP(K644,ชนิดแสตมป์!$A$3:$D$1000,2,FALSE),IF(K644=0," "))</f>
        <v xml:space="preserve"> </v>
      </c>
      <c r="M644" s="6"/>
      <c r="N644" s="96" t="str">
        <f t="shared" si="58"/>
        <v xml:space="preserve"> </v>
      </c>
      <c r="O644" s="16"/>
      <c r="P644" s="99" t="str">
        <f t="shared" si="59"/>
        <v xml:space="preserve"> </v>
      </c>
      <c r="Q644" s="72">
        <v>0</v>
      </c>
      <c r="R644" s="72"/>
      <c r="S644" s="4"/>
      <c r="T644" s="4"/>
      <c r="U644" s="4"/>
      <c r="V644" s="4"/>
      <c r="W644" s="4"/>
      <c r="X644" s="4"/>
      <c r="Y644" s="4"/>
      <c r="Z644" s="4"/>
      <c r="AA644" s="4"/>
    </row>
    <row r="645" spans="1:27">
      <c r="A645" s="6">
        <v>640</v>
      </c>
      <c r="B645" s="46" t="str">
        <f t="shared" si="54"/>
        <v/>
      </c>
      <c r="C645" s="21" t="str">
        <f t="shared" si="55"/>
        <v xml:space="preserve"> </v>
      </c>
      <c r="D645" s="21" t="str">
        <f t="shared" si="56"/>
        <v/>
      </c>
      <c r="E645" s="21" t="str">
        <f t="shared" si="57"/>
        <v xml:space="preserve"> </v>
      </c>
      <c r="F645" s="11"/>
      <c r="G645" s="11"/>
      <c r="H645" s="6"/>
      <c r="I645" s="6"/>
      <c r="J645" s="92" t="str">
        <f>IF(I645&gt;0,VLOOKUP(I645,ข้อมูลผู้ประกอบการ!$B$2:$K$1000,2,FALSE),IF(I645=0," "))</f>
        <v xml:space="preserve"> </v>
      </c>
      <c r="K645" s="6"/>
      <c r="L645" s="92" t="str">
        <f>IF(K645&gt;0,VLOOKUP(K645,ชนิดแสตมป์!$A$3:$D$1000,2,FALSE),IF(K645=0," "))</f>
        <v xml:space="preserve"> </v>
      </c>
      <c r="M645" s="6"/>
      <c r="N645" s="96" t="str">
        <f t="shared" si="58"/>
        <v xml:space="preserve"> </v>
      </c>
      <c r="O645" s="16"/>
      <c r="P645" s="99" t="str">
        <f t="shared" si="59"/>
        <v xml:space="preserve"> </v>
      </c>
      <c r="Q645" s="72">
        <v>0</v>
      </c>
      <c r="R645" s="72"/>
      <c r="S645" s="4"/>
      <c r="T645" s="4"/>
      <c r="U645" s="4"/>
      <c r="V645" s="4"/>
      <c r="W645" s="4"/>
      <c r="X645" s="4"/>
      <c r="Y645" s="4"/>
      <c r="Z645" s="4"/>
      <c r="AA645" s="4"/>
    </row>
    <row r="646" spans="1:27">
      <c r="A646" s="6">
        <v>641</v>
      </c>
      <c r="B646" s="46" t="str">
        <f t="shared" ref="B646:B709" si="60">F646&amp;H646&amp;K646</f>
        <v/>
      </c>
      <c r="C646" s="21" t="str">
        <f t="shared" ref="C646:C709" si="61">J646&amp;F646&amp;H646&amp;K646</f>
        <v xml:space="preserve"> </v>
      </c>
      <c r="D646" s="21" t="str">
        <f t="shared" ref="D646:D709" si="62">H646&amp;K646</f>
        <v/>
      </c>
      <c r="E646" s="21" t="str">
        <f t="shared" ref="E646:E709" si="63">J646&amp;H646&amp;K646</f>
        <v xml:space="preserve"> </v>
      </c>
      <c r="F646" s="11"/>
      <c r="G646" s="11"/>
      <c r="H646" s="6"/>
      <c r="I646" s="6"/>
      <c r="J646" s="92" t="str">
        <f>IF(I646&gt;0,VLOOKUP(I646,ข้อมูลผู้ประกอบการ!$B$2:$K$1000,2,FALSE),IF(I646=0," "))</f>
        <v xml:space="preserve"> </v>
      </c>
      <c r="K646" s="6"/>
      <c r="L646" s="92" t="str">
        <f>IF(K646&gt;0,VLOOKUP(K646,ชนิดแสตมป์!$A$3:$D$1000,2,FALSE),IF(K646=0," "))</f>
        <v xml:space="preserve"> </v>
      </c>
      <c r="M646" s="6"/>
      <c r="N646" s="96" t="str">
        <f t="shared" si="58"/>
        <v xml:space="preserve"> </v>
      </c>
      <c r="O646" s="16"/>
      <c r="P646" s="99" t="str">
        <f t="shared" si="59"/>
        <v xml:space="preserve"> </v>
      </c>
      <c r="Q646" s="72">
        <v>0</v>
      </c>
      <c r="R646" s="72"/>
      <c r="S646" s="4"/>
      <c r="T646" s="4"/>
      <c r="U646" s="4"/>
      <c r="V646" s="4"/>
      <c r="W646" s="4"/>
      <c r="X646" s="4"/>
      <c r="Y646" s="4"/>
      <c r="Z646" s="4"/>
      <c r="AA646" s="4"/>
    </row>
    <row r="647" spans="1:27">
      <c r="A647" s="6">
        <v>642</v>
      </c>
      <c r="B647" s="46" t="str">
        <f t="shared" si="60"/>
        <v/>
      </c>
      <c r="C647" s="21" t="str">
        <f t="shared" si="61"/>
        <v xml:space="preserve"> </v>
      </c>
      <c r="D647" s="21" t="str">
        <f t="shared" si="62"/>
        <v/>
      </c>
      <c r="E647" s="21" t="str">
        <f t="shared" si="63"/>
        <v xml:space="preserve"> </v>
      </c>
      <c r="F647" s="11"/>
      <c r="G647" s="11"/>
      <c r="H647" s="6"/>
      <c r="I647" s="6"/>
      <c r="J647" s="92" t="str">
        <f>IF(I647&gt;0,VLOOKUP(I647,ข้อมูลผู้ประกอบการ!$B$2:$K$1000,2,FALSE),IF(I647=0," "))</f>
        <v xml:space="preserve"> </v>
      </c>
      <c r="K647" s="6"/>
      <c r="L647" s="92" t="str">
        <f>IF(K647&gt;0,VLOOKUP(K647,ชนิดแสตมป์!$A$3:$D$1000,2,FALSE),IF(K647=0," "))</f>
        <v xml:space="preserve"> </v>
      </c>
      <c r="M647" s="6"/>
      <c r="N647" s="96" t="str">
        <f t="shared" ref="N647:N710" si="64">IF(M647&gt;0,M647*20000,IF(M647=0," "))</f>
        <v xml:space="preserve"> </v>
      </c>
      <c r="O647" s="16"/>
      <c r="P647" s="99" t="str">
        <f t="shared" ref="P647:P710" si="65">IF(O647&gt;0,N647*O647,IF(O647=0," "))</f>
        <v xml:space="preserve"> </v>
      </c>
      <c r="Q647" s="72">
        <v>0</v>
      </c>
      <c r="R647" s="72"/>
      <c r="S647" s="4"/>
      <c r="T647" s="4"/>
      <c r="U647" s="4"/>
      <c r="V647" s="4"/>
      <c r="W647" s="4"/>
      <c r="X647" s="4"/>
      <c r="Y647" s="4"/>
      <c r="Z647" s="4"/>
      <c r="AA647" s="4"/>
    </row>
    <row r="648" spans="1:27">
      <c r="A648" s="6">
        <v>643</v>
      </c>
      <c r="B648" s="46" t="str">
        <f t="shared" si="60"/>
        <v/>
      </c>
      <c r="C648" s="21" t="str">
        <f t="shared" si="61"/>
        <v xml:space="preserve"> </v>
      </c>
      <c r="D648" s="21" t="str">
        <f t="shared" si="62"/>
        <v/>
      </c>
      <c r="E648" s="21" t="str">
        <f t="shared" si="63"/>
        <v xml:space="preserve"> </v>
      </c>
      <c r="F648" s="11"/>
      <c r="G648" s="11"/>
      <c r="H648" s="6"/>
      <c r="I648" s="6"/>
      <c r="J648" s="92" t="str">
        <f>IF(I648&gt;0,VLOOKUP(I648,ข้อมูลผู้ประกอบการ!$B$2:$K$1000,2,FALSE),IF(I648=0," "))</f>
        <v xml:space="preserve"> </v>
      </c>
      <c r="K648" s="6"/>
      <c r="L648" s="92" t="str">
        <f>IF(K648&gt;0,VLOOKUP(K648,ชนิดแสตมป์!$A$3:$D$1000,2,FALSE),IF(K648=0," "))</f>
        <v xml:space="preserve"> </v>
      </c>
      <c r="M648" s="6"/>
      <c r="N648" s="96" t="str">
        <f t="shared" si="64"/>
        <v xml:space="preserve"> </v>
      </c>
      <c r="O648" s="16"/>
      <c r="P648" s="99" t="str">
        <f t="shared" si="65"/>
        <v xml:space="preserve"> </v>
      </c>
      <c r="Q648" s="72">
        <v>0</v>
      </c>
      <c r="R648" s="72"/>
      <c r="S648" s="4"/>
      <c r="T648" s="4"/>
      <c r="U648" s="4"/>
      <c r="V648" s="4"/>
      <c r="W648" s="4"/>
      <c r="X648" s="4"/>
      <c r="Y648" s="4"/>
      <c r="Z648" s="4"/>
      <c r="AA648" s="4"/>
    </row>
    <row r="649" spans="1:27">
      <c r="A649" s="6">
        <v>644</v>
      </c>
      <c r="B649" s="46" t="str">
        <f t="shared" si="60"/>
        <v/>
      </c>
      <c r="C649" s="21" t="str">
        <f t="shared" si="61"/>
        <v xml:space="preserve"> </v>
      </c>
      <c r="D649" s="21" t="str">
        <f t="shared" si="62"/>
        <v/>
      </c>
      <c r="E649" s="21" t="str">
        <f t="shared" si="63"/>
        <v xml:space="preserve"> </v>
      </c>
      <c r="F649" s="11"/>
      <c r="G649" s="11"/>
      <c r="H649" s="6"/>
      <c r="I649" s="6"/>
      <c r="J649" s="92" t="str">
        <f>IF(I649&gt;0,VLOOKUP(I649,ข้อมูลผู้ประกอบการ!$B$2:$K$1000,2,FALSE),IF(I649=0," "))</f>
        <v xml:space="preserve"> </v>
      </c>
      <c r="K649" s="6"/>
      <c r="L649" s="92" t="str">
        <f>IF(K649&gt;0,VLOOKUP(K649,ชนิดแสตมป์!$A$3:$D$1000,2,FALSE),IF(K649=0," "))</f>
        <v xml:space="preserve"> </v>
      </c>
      <c r="M649" s="6"/>
      <c r="N649" s="96" t="str">
        <f t="shared" si="64"/>
        <v xml:space="preserve"> </v>
      </c>
      <c r="O649" s="16"/>
      <c r="P649" s="99" t="str">
        <f t="shared" si="65"/>
        <v xml:space="preserve"> </v>
      </c>
      <c r="Q649" s="72">
        <v>0</v>
      </c>
      <c r="R649" s="72"/>
      <c r="S649" s="4"/>
      <c r="T649" s="4"/>
      <c r="U649" s="4"/>
      <c r="V649" s="4"/>
      <c r="W649" s="4"/>
      <c r="X649" s="4"/>
      <c r="Y649" s="4"/>
      <c r="Z649" s="4"/>
      <c r="AA649" s="4"/>
    </row>
    <row r="650" spans="1:27">
      <c r="A650" s="6">
        <v>645</v>
      </c>
      <c r="B650" s="46" t="str">
        <f t="shared" si="60"/>
        <v/>
      </c>
      <c r="C650" s="21" t="str">
        <f t="shared" si="61"/>
        <v xml:space="preserve"> </v>
      </c>
      <c r="D650" s="21" t="str">
        <f t="shared" si="62"/>
        <v/>
      </c>
      <c r="E650" s="21" t="str">
        <f t="shared" si="63"/>
        <v xml:space="preserve"> </v>
      </c>
      <c r="F650" s="11"/>
      <c r="G650" s="11"/>
      <c r="H650" s="6"/>
      <c r="I650" s="6"/>
      <c r="J650" s="92" t="str">
        <f>IF(I650&gt;0,VLOOKUP(I650,ข้อมูลผู้ประกอบการ!$B$2:$K$1000,2,FALSE),IF(I650=0," "))</f>
        <v xml:space="preserve"> </v>
      </c>
      <c r="K650" s="6"/>
      <c r="L650" s="92" t="str">
        <f>IF(K650&gt;0,VLOOKUP(K650,ชนิดแสตมป์!$A$3:$D$1000,2,FALSE),IF(K650=0," "))</f>
        <v xml:space="preserve"> </v>
      </c>
      <c r="M650" s="6"/>
      <c r="N650" s="96" t="str">
        <f t="shared" si="64"/>
        <v xml:space="preserve"> </v>
      </c>
      <c r="O650" s="16"/>
      <c r="P650" s="99" t="str">
        <f t="shared" si="65"/>
        <v xml:space="preserve"> </v>
      </c>
      <c r="Q650" s="72">
        <v>0</v>
      </c>
      <c r="R650" s="72"/>
      <c r="S650" s="4"/>
      <c r="T650" s="4"/>
      <c r="U650" s="4"/>
      <c r="V650" s="4"/>
      <c r="W650" s="4"/>
      <c r="X650" s="4"/>
      <c r="Y650" s="4"/>
      <c r="Z650" s="4"/>
      <c r="AA650" s="4"/>
    </row>
    <row r="651" spans="1:27">
      <c r="A651" s="6">
        <v>646</v>
      </c>
      <c r="B651" s="46" t="str">
        <f t="shared" si="60"/>
        <v/>
      </c>
      <c r="C651" s="21" t="str">
        <f t="shared" si="61"/>
        <v xml:space="preserve"> </v>
      </c>
      <c r="D651" s="21" t="str">
        <f t="shared" si="62"/>
        <v/>
      </c>
      <c r="E651" s="21" t="str">
        <f t="shared" si="63"/>
        <v xml:space="preserve"> </v>
      </c>
      <c r="F651" s="11"/>
      <c r="G651" s="11"/>
      <c r="H651" s="6"/>
      <c r="I651" s="6"/>
      <c r="J651" s="92" t="str">
        <f>IF(I651&gt;0,VLOOKUP(I651,ข้อมูลผู้ประกอบการ!$B$2:$K$1000,2,FALSE),IF(I651=0," "))</f>
        <v xml:space="preserve"> </v>
      </c>
      <c r="K651" s="6"/>
      <c r="L651" s="92" t="str">
        <f>IF(K651&gt;0,VLOOKUP(K651,ชนิดแสตมป์!$A$3:$D$1000,2,FALSE),IF(K651=0," "))</f>
        <v xml:space="preserve"> </v>
      </c>
      <c r="M651" s="6"/>
      <c r="N651" s="96" t="str">
        <f t="shared" si="64"/>
        <v xml:space="preserve"> </v>
      </c>
      <c r="O651" s="16"/>
      <c r="P651" s="99" t="str">
        <f t="shared" si="65"/>
        <v xml:space="preserve"> </v>
      </c>
      <c r="Q651" s="72">
        <v>0</v>
      </c>
      <c r="R651" s="72"/>
      <c r="S651" s="4"/>
      <c r="T651" s="4"/>
      <c r="U651" s="4"/>
      <c r="V651" s="4"/>
      <c r="W651" s="4"/>
      <c r="X651" s="4"/>
      <c r="Y651" s="4"/>
      <c r="Z651" s="4"/>
      <c r="AA651" s="4"/>
    </row>
    <row r="652" spans="1:27">
      <c r="A652" s="6">
        <v>647</v>
      </c>
      <c r="B652" s="46" t="str">
        <f t="shared" si="60"/>
        <v/>
      </c>
      <c r="C652" s="21" t="str">
        <f t="shared" si="61"/>
        <v xml:space="preserve"> </v>
      </c>
      <c r="D652" s="21" t="str">
        <f t="shared" si="62"/>
        <v/>
      </c>
      <c r="E652" s="21" t="str">
        <f t="shared" si="63"/>
        <v xml:space="preserve"> </v>
      </c>
      <c r="F652" s="11"/>
      <c r="G652" s="11"/>
      <c r="H652" s="6"/>
      <c r="I652" s="6"/>
      <c r="J652" s="92" t="str">
        <f>IF(I652&gt;0,VLOOKUP(I652,ข้อมูลผู้ประกอบการ!$B$2:$K$1000,2,FALSE),IF(I652=0," "))</f>
        <v xml:space="preserve"> </v>
      </c>
      <c r="K652" s="6"/>
      <c r="L652" s="92" t="str">
        <f>IF(K652&gt;0,VLOOKUP(K652,ชนิดแสตมป์!$A$3:$D$1000,2,FALSE),IF(K652=0," "))</f>
        <v xml:space="preserve"> </v>
      </c>
      <c r="M652" s="6"/>
      <c r="N652" s="96" t="str">
        <f t="shared" si="64"/>
        <v xml:space="preserve"> </v>
      </c>
      <c r="O652" s="16"/>
      <c r="P652" s="99" t="str">
        <f t="shared" si="65"/>
        <v xml:space="preserve"> </v>
      </c>
      <c r="Q652" s="72">
        <v>0</v>
      </c>
      <c r="R652" s="72"/>
      <c r="S652" s="4"/>
      <c r="T652" s="4"/>
      <c r="U652" s="4"/>
      <c r="V652" s="4"/>
      <c r="W652" s="4"/>
      <c r="X652" s="4"/>
      <c r="Y652" s="4"/>
      <c r="Z652" s="4"/>
      <c r="AA652" s="4"/>
    </row>
    <row r="653" spans="1:27">
      <c r="A653" s="6">
        <v>648</v>
      </c>
      <c r="B653" s="46" t="str">
        <f t="shared" si="60"/>
        <v/>
      </c>
      <c r="C653" s="21" t="str">
        <f t="shared" si="61"/>
        <v xml:space="preserve"> </v>
      </c>
      <c r="D653" s="21" t="str">
        <f t="shared" si="62"/>
        <v/>
      </c>
      <c r="E653" s="21" t="str">
        <f t="shared" si="63"/>
        <v xml:space="preserve"> </v>
      </c>
      <c r="F653" s="11"/>
      <c r="G653" s="11"/>
      <c r="H653" s="6"/>
      <c r="I653" s="6"/>
      <c r="J653" s="92" t="str">
        <f>IF(I653&gt;0,VLOOKUP(I653,ข้อมูลผู้ประกอบการ!$B$2:$K$1000,2,FALSE),IF(I653=0," "))</f>
        <v xml:space="preserve"> </v>
      </c>
      <c r="K653" s="6"/>
      <c r="L653" s="92" t="str">
        <f>IF(K653&gt;0,VLOOKUP(K653,ชนิดแสตมป์!$A$3:$D$1000,2,FALSE),IF(K653=0," "))</f>
        <v xml:space="preserve"> </v>
      </c>
      <c r="M653" s="6"/>
      <c r="N653" s="96" t="str">
        <f t="shared" si="64"/>
        <v xml:space="preserve"> </v>
      </c>
      <c r="O653" s="16"/>
      <c r="P653" s="99" t="str">
        <f t="shared" si="65"/>
        <v xml:space="preserve"> </v>
      </c>
      <c r="Q653" s="72">
        <v>0</v>
      </c>
      <c r="R653" s="72"/>
      <c r="S653" s="4"/>
      <c r="T653" s="4"/>
      <c r="U653" s="4"/>
      <c r="V653" s="4"/>
      <c r="W653" s="4"/>
      <c r="X653" s="4"/>
      <c r="Y653" s="4"/>
      <c r="Z653" s="4"/>
      <c r="AA653" s="4"/>
    </row>
    <row r="654" spans="1:27">
      <c r="A654" s="6">
        <v>649</v>
      </c>
      <c r="B654" s="46" t="str">
        <f t="shared" si="60"/>
        <v/>
      </c>
      <c r="C654" s="21" t="str">
        <f t="shared" si="61"/>
        <v xml:space="preserve"> </v>
      </c>
      <c r="D654" s="21" t="str">
        <f t="shared" si="62"/>
        <v/>
      </c>
      <c r="E654" s="21" t="str">
        <f t="shared" si="63"/>
        <v xml:space="preserve"> </v>
      </c>
      <c r="F654" s="11"/>
      <c r="G654" s="11"/>
      <c r="H654" s="6"/>
      <c r="I654" s="6"/>
      <c r="J654" s="92" t="str">
        <f>IF(I654&gt;0,VLOOKUP(I654,ข้อมูลผู้ประกอบการ!$B$2:$K$1000,2,FALSE),IF(I654=0," "))</f>
        <v xml:space="preserve"> </v>
      </c>
      <c r="K654" s="6"/>
      <c r="L654" s="92" t="str">
        <f>IF(K654&gt;0,VLOOKUP(K654,ชนิดแสตมป์!$A$3:$D$1000,2,FALSE),IF(K654=0," "))</f>
        <v xml:space="preserve"> </v>
      </c>
      <c r="M654" s="6"/>
      <c r="N654" s="96" t="str">
        <f t="shared" si="64"/>
        <v xml:space="preserve"> </v>
      </c>
      <c r="O654" s="16"/>
      <c r="P654" s="99" t="str">
        <f t="shared" si="65"/>
        <v xml:space="preserve"> </v>
      </c>
      <c r="Q654" s="72">
        <v>0</v>
      </c>
      <c r="R654" s="72"/>
      <c r="S654" s="4"/>
      <c r="T654" s="4"/>
      <c r="U654" s="4"/>
      <c r="V654" s="4"/>
      <c r="W654" s="4"/>
      <c r="X654" s="4"/>
      <c r="Y654" s="4"/>
      <c r="Z654" s="4"/>
      <c r="AA654" s="4"/>
    </row>
    <row r="655" spans="1:27">
      <c r="A655" s="6">
        <v>650</v>
      </c>
      <c r="B655" s="46" t="str">
        <f t="shared" si="60"/>
        <v/>
      </c>
      <c r="C655" s="21" t="str">
        <f t="shared" si="61"/>
        <v xml:space="preserve"> </v>
      </c>
      <c r="D655" s="21" t="str">
        <f t="shared" si="62"/>
        <v/>
      </c>
      <c r="E655" s="21" t="str">
        <f t="shared" si="63"/>
        <v xml:space="preserve"> </v>
      </c>
      <c r="F655" s="11"/>
      <c r="G655" s="11"/>
      <c r="H655" s="6"/>
      <c r="I655" s="6"/>
      <c r="J655" s="92" t="str">
        <f>IF(I655&gt;0,VLOOKUP(I655,ข้อมูลผู้ประกอบการ!$B$2:$K$1000,2,FALSE),IF(I655=0," "))</f>
        <v xml:space="preserve"> </v>
      </c>
      <c r="K655" s="6"/>
      <c r="L655" s="92" t="str">
        <f>IF(K655&gt;0,VLOOKUP(K655,ชนิดแสตมป์!$A$3:$D$1000,2,FALSE),IF(K655=0," "))</f>
        <v xml:space="preserve"> </v>
      </c>
      <c r="M655" s="6"/>
      <c r="N655" s="96" t="str">
        <f t="shared" si="64"/>
        <v xml:space="preserve"> </v>
      </c>
      <c r="O655" s="16"/>
      <c r="P655" s="99" t="str">
        <f t="shared" si="65"/>
        <v xml:space="preserve"> </v>
      </c>
      <c r="Q655" s="72">
        <v>0</v>
      </c>
      <c r="R655" s="72"/>
      <c r="S655" s="4"/>
      <c r="T655" s="4"/>
      <c r="U655" s="4"/>
      <c r="V655" s="4"/>
      <c r="W655" s="4"/>
      <c r="X655" s="4"/>
      <c r="Y655" s="4"/>
      <c r="Z655" s="4"/>
      <c r="AA655" s="4"/>
    </row>
    <row r="656" spans="1:27">
      <c r="A656" s="6">
        <v>651</v>
      </c>
      <c r="B656" s="46" t="str">
        <f t="shared" si="60"/>
        <v/>
      </c>
      <c r="C656" s="21" t="str">
        <f t="shared" si="61"/>
        <v xml:space="preserve"> </v>
      </c>
      <c r="D656" s="21" t="str">
        <f t="shared" si="62"/>
        <v/>
      </c>
      <c r="E656" s="21" t="str">
        <f t="shared" si="63"/>
        <v xml:space="preserve"> </v>
      </c>
      <c r="F656" s="11"/>
      <c r="G656" s="11"/>
      <c r="H656" s="6"/>
      <c r="I656" s="6"/>
      <c r="J656" s="92" t="str">
        <f>IF(I656&gt;0,VLOOKUP(I656,ข้อมูลผู้ประกอบการ!$B$2:$K$1000,2,FALSE),IF(I656=0," "))</f>
        <v xml:space="preserve"> </v>
      </c>
      <c r="K656" s="6"/>
      <c r="L656" s="92" t="str">
        <f>IF(K656&gt;0,VLOOKUP(K656,ชนิดแสตมป์!$A$3:$D$1000,2,FALSE),IF(K656=0," "))</f>
        <v xml:space="preserve"> </v>
      </c>
      <c r="M656" s="6"/>
      <c r="N656" s="96" t="str">
        <f t="shared" si="64"/>
        <v xml:space="preserve"> </v>
      </c>
      <c r="O656" s="16"/>
      <c r="P656" s="99" t="str">
        <f t="shared" si="65"/>
        <v xml:space="preserve"> </v>
      </c>
      <c r="Q656" s="72">
        <v>0</v>
      </c>
      <c r="R656" s="72"/>
      <c r="S656" s="4"/>
      <c r="T656" s="4"/>
      <c r="U656" s="4"/>
      <c r="V656" s="4"/>
      <c r="W656" s="4"/>
      <c r="X656" s="4"/>
      <c r="Y656" s="4"/>
      <c r="Z656" s="4"/>
      <c r="AA656" s="4"/>
    </row>
    <row r="657" spans="1:27">
      <c r="A657" s="6">
        <v>652</v>
      </c>
      <c r="B657" s="46" t="str">
        <f t="shared" si="60"/>
        <v/>
      </c>
      <c r="C657" s="21" t="str">
        <f t="shared" si="61"/>
        <v xml:space="preserve"> </v>
      </c>
      <c r="D657" s="21" t="str">
        <f t="shared" si="62"/>
        <v/>
      </c>
      <c r="E657" s="21" t="str">
        <f t="shared" si="63"/>
        <v xml:space="preserve"> </v>
      </c>
      <c r="F657" s="11"/>
      <c r="G657" s="11"/>
      <c r="H657" s="6"/>
      <c r="I657" s="6"/>
      <c r="J657" s="92" t="str">
        <f>IF(I657&gt;0,VLOOKUP(I657,ข้อมูลผู้ประกอบการ!$B$2:$K$1000,2,FALSE),IF(I657=0," "))</f>
        <v xml:space="preserve"> </v>
      </c>
      <c r="K657" s="6"/>
      <c r="L657" s="92" t="str">
        <f>IF(K657&gt;0,VLOOKUP(K657,ชนิดแสตมป์!$A$3:$D$1000,2,FALSE),IF(K657=0," "))</f>
        <v xml:space="preserve"> </v>
      </c>
      <c r="M657" s="6"/>
      <c r="N657" s="96" t="str">
        <f t="shared" si="64"/>
        <v xml:space="preserve"> </v>
      </c>
      <c r="O657" s="16"/>
      <c r="P657" s="99" t="str">
        <f t="shared" si="65"/>
        <v xml:space="preserve"> </v>
      </c>
      <c r="Q657" s="72">
        <v>0</v>
      </c>
      <c r="R657" s="72"/>
      <c r="S657" s="4"/>
      <c r="T657" s="4"/>
      <c r="U657" s="4"/>
      <c r="V657" s="4"/>
      <c r="W657" s="4"/>
      <c r="X657" s="4"/>
      <c r="Y657" s="4"/>
      <c r="Z657" s="4"/>
      <c r="AA657" s="4"/>
    </row>
    <row r="658" spans="1:27">
      <c r="A658" s="6">
        <v>653</v>
      </c>
      <c r="B658" s="46" t="str">
        <f t="shared" si="60"/>
        <v/>
      </c>
      <c r="C658" s="21" t="str">
        <f t="shared" si="61"/>
        <v xml:space="preserve"> </v>
      </c>
      <c r="D658" s="21" t="str">
        <f t="shared" si="62"/>
        <v/>
      </c>
      <c r="E658" s="21" t="str">
        <f t="shared" si="63"/>
        <v xml:space="preserve"> </v>
      </c>
      <c r="F658" s="11"/>
      <c r="G658" s="11"/>
      <c r="H658" s="6"/>
      <c r="I658" s="6"/>
      <c r="J658" s="92" t="str">
        <f>IF(I658&gt;0,VLOOKUP(I658,ข้อมูลผู้ประกอบการ!$B$2:$K$1000,2,FALSE),IF(I658=0," "))</f>
        <v xml:space="preserve"> </v>
      </c>
      <c r="K658" s="6"/>
      <c r="L658" s="92" t="str">
        <f>IF(K658&gt;0,VLOOKUP(K658,ชนิดแสตมป์!$A$3:$D$1000,2,FALSE),IF(K658=0," "))</f>
        <v xml:space="preserve"> </v>
      </c>
      <c r="M658" s="6"/>
      <c r="N658" s="96" t="str">
        <f t="shared" si="64"/>
        <v xml:space="preserve"> </v>
      </c>
      <c r="O658" s="16"/>
      <c r="P658" s="99" t="str">
        <f t="shared" si="65"/>
        <v xml:space="preserve"> </v>
      </c>
      <c r="Q658" s="72">
        <v>0</v>
      </c>
      <c r="R658" s="72"/>
      <c r="S658" s="4"/>
      <c r="T658" s="4"/>
      <c r="U658" s="4"/>
      <c r="V658" s="4"/>
      <c r="W658" s="4"/>
      <c r="X658" s="4"/>
      <c r="Y658" s="4"/>
      <c r="Z658" s="4"/>
      <c r="AA658" s="4"/>
    </row>
    <row r="659" spans="1:27">
      <c r="A659" s="6">
        <v>654</v>
      </c>
      <c r="B659" s="46" t="str">
        <f t="shared" si="60"/>
        <v/>
      </c>
      <c r="C659" s="21" t="str">
        <f t="shared" si="61"/>
        <v xml:space="preserve"> </v>
      </c>
      <c r="D659" s="21" t="str">
        <f t="shared" si="62"/>
        <v/>
      </c>
      <c r="E659" s="21" t="str">
        <f t="shared" si="63"/>
        <v xml:space="preserve"> </v>
      </c>
      <c r="F659" s="11"/>
      <c r="G659" s="11"/>
      <c r="H659" s="6"/>
      <c r="I659" s="6"/>
      <c r="J659" s="92" t="str">
        <f>IF(I659&gt;0,VLOOKUP(I659,ข้อมูลผู้ประกอบการ!$B$2:$K$1000,2,FALSE),IF(I659=0," "))</f>
        <v xml:space="preserve"> </v>
      </c>
      <c r="K659" s="6"/>
      <c r="L659" s="92" t="str">
        <f>IF(K659&gt;0,VLOOKUP(K659,ชนิดแสตมป์!$A$3:$D$1000,2,FALSE),IF(K659=0," "))</f>
        <v xml:space="preserve"> </v>
      </c>
      <c r="M659" s="6"/>
      <c r="N659" s="96" t="str">
        <f t="shared" si="64"/>
        <v xml:space="preserve"> </v>
      </c>
      <c r="O659" s="16"/>
      <c r="P659" s="99" t="str">
        <f t="shared" si="65"/>
        <v xml:space="preserve"> </v>
      </c>
      <c r="Q659" s="72">
        <v>0</v>
      </c>
      <c r="R659" s="72"/>
      <c r="S659" s="4"/>
      <c r="T659" s="4"/>
      <c r="U659" s="4"/>
      <c r="V659" s="4"/>
      <c r="W659" s="4"/>
      <c r="X659" s="4"/>
      <c r="Y659" s="4"/>
      <c r="Z659" s="4"/>
      <c r="AA659" s="4"/>
    </row>
    <row r="660" spans="1:27">
      <c r="A660" s="6">
        <v>655</v>
      </c>
      <c r="B660" s="46" t="str">
        <f t="shared" si="60"/>
        <v/>
      </c>
      <c r="C660" s="21" t="str">
        <f t="shared" si="61"/>
        <v xml:space="preserve"> </v>
      </c>
      <c r="D660" s="21" t="str">
        <f t="shared" si="62"/>
        <v/>
      </c>
      <c r="E660" s="21" t="str">
        <f t="shared" si="63"/>
        <v xml:space="preserve"> </v>
      </c>
      <c r="F660" s="11"/>
      <c r="G660" s="11"/>
      <c r="H660" s="6"/>
      <c r="I660" s="6"/>
      <c r="J660" s="92" t="str">
        <f>IF(I660&gt;0,VLOOKUP(I660,ข้อมูลผู้ประกอบการ!$B$2:$K$1000,2,FALSE),IF(I660=0," "))</f>
        <v xml:space="preserve"> </v>
      </c>
      <c r="K660" s="6"/>
      <c r="L660" s="92" t="str">
        <f>IF(K660&gt;0,VLOOKUP(K660,ชนิดแสตมป์!$A$3:$D$1000,2,FALSE),IF(K660=0," "))</f>
        <v xml:space="preserve"> </v>
      </c>
      <c r="M660" s="6"/>
      <c r="N660" s="96" t="str">
        <f t="shared" si="64"/>
        <v xml:space="preserve"> </v>
      </c>
      <c r="O660" s="16"/>
      <c r="P660" s="99" t="str">
        <f t="shared" si="65"/>
        <v xml:space="preserve"> </v>
      </c>
      <c r="Q660" s="72">
        <v>0</v>
      </c>
      <c r="R660" s="72"/>
      <c r="S660" s="4"/>
      <c r="T660" s="4"/>
      <c r="U660" s="4"/>
      <c r="V660" s="4"/>
      <c r="W660" s="4"/>
      <c r="X660" s="4"/>
      <c r="Y660" s="4"/>
      <c r="Z660" s="4"/>
      <c r="AA660" s="4"/>
    </row>
    <row r="661" spans="1:27">
      <c r="A661" s="6">
        <v>656</v>
      </c>
      <c r="B661" s="46" t="str">
        <f t="shared" si="60"/>
        <v/>
      </c>
      <c r="C661" s="21" t="str">
        <f t="shared" si="61"/>
        <v xml:space="preserve"> </v>
      </c>
      <c r="D661" s="21" t="str">
        <f t="shared" si="62"/>
        <v/>
      </c>
      <c r="E661" s="21" t="str">
        <f t="shared" si="63"/>
        <v xml:space="preserve"> </v>
      </c>
      <c r="F661" s="11"/>
      <c r="G661" s="11"/>
      <c r="H661" s="6"/>
      <c r="I661" s="6"/>
      <c r="J661" s="92" t="str">
        <f>IF(I661&gt;0,VLOOKUP(I661,ข้อมูลผู้ประกอบการ!$B$2:$K$1000,2,FALSE),IF(I661=0," "))</f>
        <v xml:space="preserve"> </v>
      </c>
      <c r="K661" s="6"/>
      <c r="L661" s="92" t="str">
        <f>IF(K661&gt;0,VLOOKUP(K661,ชนิดแสตมป์!$A$3:$D$1000,2,FALSE),IF(K661=0," "))</f>
        <v xml:space="preserve"> </v>
      </c>
      <c r="M661" s="6"/>
      <c r="N661" s="96" t="str">
        <f t="shared" si="64"/>
        <v xml:space="preserve"> </v>
      </c>
      <c r="O661" s="16"/>
      <c r="P661" s="99" t="str">
        <f t="shared" si="65"/>
        <v xml:space="preserve"> </v>
      </c>
      <c r="Q661" s="72">
        <v>0</v>
      </c>
      <c r="R661" s="72"/>
      <c r="S661" s="4"/>
      <c r="T661" s="4"/>
      <c r="U661" s="4"/>
      <c r="V661" s="4"/>
      <c r="W661" s="4"/>
      <c r="X661" s="4"/>
      <c r="Y661" s="4"/>
      <c r="Z661" s="4"/>
      <c r="AA661" s="4"/>
    </row>
    <row r="662" spans="1:27">
      <c r="A662" s="6">
        <v>657</v>
      </c>
      <c r="B662" s="46" t="str">
        <f t="shared" si="60"/>
        <v/>
      </c>
      <c r="C662" s="21" t="str">
        <f t="shared" si="61"/>
        <v xml:space="preserve"> </v>
      </c>
      <c r="D662" s="21" t="str">
        <f t="shared" si="62"/>
        <v/>
      </c>
      <c r="E662" s="21" t="str">
        <f t="shared" si="63"/>
        <v xml:space="preserve"> </v>
      </c>
      <c r="F662" s="11"/>
      <c r="G662" s="11"/>
      <c r="H662" s="6"/>
      <c r="I662" s="6"/>
      <c r="J662" s="92" t="str">
        <f>IF(I662&gt;0,VLOOKUP(I662,ข้อมูลผู้ประกอบการ!$B$2:$K$1000,2,FALSE),IF(I662=0," "))</f>
        <v xml:space="preserve"> </v>
      </c>
      <c r="K662" s="6"/>
      <c r="L662" s="92" t="str">
        <f>IF(K662&gt;0,VLOOKUP(K662,ชนิดแสตมป์!$A$3:$D$1000,2,FALSE),IF(K662=0," "))</f>
        <v xml:space="preserve"> </v>
      </c>
      <c r="M662" s="6"/>
      <c r="N662" s="96" t="str">
        <f t="shared" si="64"/>
        <v xml:space="preserve"> </v>
      </c>
      <c r="O662" s="16"/>
      <c r="P662" s="99" t="str">
        <f t="shared" si="65"/>
        <v xml:space="preserve"> </v>
      </c>
      <c r="Q662" s="72">
        <v>0</v>
      </c>
      <c r="R662" s="72"/>
      <c r="S662" s="4"/>
      <c r="T662" s="4"/>
      <c r="U662" s="4"/>
      <c r="V662" s="4"/>
      <c r="W662" s="4"/>
      <c r="X662" s="4"/>
      <c r="Y662" s="4"/>
      <c r="Z662" s="4"/>
      <c r="AA662" s="4"/>
    </row>
    <row r="663" spans="1:27">
      <c r="A663" s="6">
        <v>658</v>
      </c>
      <c r="B663" s="46" t="str">
        <f t="shared" si="60"/>
        <v/>
      </c>
      <c r="C663" s="21" t="str">
        <f t="shared" si="61"/>
        <v xml:space="preserve"> </v>
      </c>
      <c r="D663" s="21" t="str">
        <f t="shared" si="62"/>
        <v/>
      </c>
      <c r="E663" s="21" t="str">
        <f t="shared" si="63"/>
        <v xml:space="preserve"> </v>
      </c>
      <c r="F663" s="11"/>
      <c r="G663" s="11"/>
      <c r="H663" s="6"/>
      <c r="I663" s="6"/>
      <c r="J663" s="92" t="str">
        <f>IF(I663&gt;0,VLOOKUP(I663,ข้อมูลผู้ประกอบการ!$B$2:$K$1000,2,FALSE),IF(I663=0," "))</f>
        <v xml:space="preserve"> </v>
      </c>
      <c r="K663" s="6"/>
      <c r="L663" s="92" t="str">
        <f>IF(K663&gt;0,VLOOKUP(K663,ชนิดแสตมป์!$A$3:$D$1000,2,FALSE),IF(K663=0," "))</f>
        <v xml:space="preserve"> </v>
      </c>
      <c r="M663" s="6"/>
      <c r="N663" s="96" t="str">
        <f t="shared" si="64"/>
        <v xml:space="preserve"> </v>
      </c>
      <c r="O663" s="16"/>
      <c r="P663" s="99" t="str">
        <f t="shared" si="65"/>
        <v xml:space="preserve"> </v>
      </c>
      <c r="Q663" s="72">
        <v>0</v>
      </c>
      <c r="R663" s="72"/>
      <c r="S663" s="4"/>
      <c r="T663" s="4"/>
      <c r="U663" s="4"/>
      <c r="V663" s="4"/>
      <c r="W663" s="4"/>
      <c r="X663" s="4"/>
      <c r="Y663" s="4"/>
      <c r="Z663" s="4"/>
      <c r="AA663" s="4"/>
    </row>
    <row r="664" spans="1:27">
      <c r="A664" s="6">
        <v>659</v>
      </c>
      <c r="B664" s="46" t="str">
        <f t="shared" si="60"/>
        <v/>
      </c>
      <c r="C664" s="21" t="str">
        <f t="shared" si="61"/>
        <v xml:space="preserve"> </v>
      </c>
      <c r="D664" s="21" t="str">
        <f t="shared" si="62"/>
        <v/>
      </c>
      <c r="E664" s="21" t="str">
        <f t="shared" si="63"/>
        <v xml:space="preserve"> </v>
      </c>
      <c r="F664" s="11"/>
      <c r="G664" s="11"/>
      <c r="H664" s="6"/>
      <c r="I664" s="6"/>
      <c r="J664" s="92" t="str">
        <f>IF(I664&gt;0,VLOOKUP(I664,ข้อมูลผู้ประกอบการ!$B$2:$K$1000,2,FALSE),IF(I664=0," "))</f>
        <v xml:space="preserve"> </v>
      </c>
      <c r="K664" s="6"/>
      <c r="L664" s="92" t="str">
        <f>IF(K664&gt;0,VLOOKUP(K664,ชนิดแสตมป์!$A$3:$D$1000,2,FALSE),IF(K664=0," "))</f>
        <v xml:space="preserve"> </v>
      </c>
      <c r="M664" s="6"/>
      <c r="N664" s="96" t="str">
        <f t="shared" si="64"/>
        <v xml:space="preserve"> </v>
      </c>
      <c r="O664" s="16"/>
      <c r="P664" s="99" t="str">
        <f t="shared" si="65"/>
        <v xml:space="preserve"> </v>
      </c>
      <c r="Q664" s="72">
        <v>0</v>
      </c>
      <c r="R664" s="72"/>
      <c r="S664" s="4"/>
      <c r="T664" s="4"/>
      <c r="U664" s="4"/>
      <c r="V664" s="4"/>
      <c r="W664" s="4"/>
      <c r="X664" s="4"/>
      <c r="Y664" s="4"/>
      <c r="Z664" s="4"/>
      <c r="AA664" s="4"/>
    </row>
    <row r="665" spans="1:27">
      <c r="A665" s="6">
        <v>660</v>
      </c>
      <c r="B665" s="46" t="str">
        <f t="shared" si="60"/>
        <v/>
      </c>
      <c r="C665" s="21" t="str">
        <f t="shared" si="61"/>
        <v xml:space="preserve"> </v>
      </c>
      <c r="D665" s="21" t="str">
        <f t="shared" si="62"/>
        <v/>
      </c>
      <c r="E665" s="21" t="str">
        <f t="shared" si="63"/>
        <v xml:space="preserve"> </v>
      </c>
      <c r="F665" s="11"/>
      <c r="G665" s="11"/>
      <c r="H665" s="6"/>
      <c r="I665" s="6"/>
      <c r="J665" s="92" t="str">
        <f>IF(I665&gt;0,VLOOKUP(I665,ข้อมูลผู้ประกอบการ!$B$2:$K$1000,2,FALSE),IF(I665=0," "))</f>
        <v xml:space="preserve"> </v>
      </c>
      <c r="K665" s="6"/>
      <c r="L665" s="92" t="str">
        <f>IF(K665&gt;0,VLOOKUP(K665,ชนิดแสตมป์!$A$3:$D$1000,2,FALSE),IF(K665=0," "))</f>
        <v xml:space="preserve"> </v>
      </c>
      <c r="M665" s="6"/>
      <c r="N665" s="96" t="str">
        <f t="shared" si="64"/>
        <v xml:space="preserve"> </v>
      </c>
      <c r="O665" s="16"/>
      <c r="P665" s="99" t="str">
        <f t="shared" si="65"/>
        <v xml:space="preserve"> </v>
      </c>
      <c r="Q665" s="72">
        <v>0</v>
      </c>
      <c r="R665" s="72"/>
      <c r="S665" s="4"/>
      <c r="T665" s="4"/>
      <c r="U665" s="4"/>
      <c r="V665" s="4"/>
      <c r="W665" s="4"/>
      <c r="X665" s="4"/>
      <c r="Y665" s="4"/>
      <c r="Z665" s="4"/>
      <c r="AA665" s="4"/>
    </row>
    <row r="666" spans="1:27">
      <c r="A666" s="6">
        <v>661</v>
      </c>
      <c r="B666" s="46" t="str">
        <f t="shared" si="60"/>
        <v/>
      </c>
      <c r="C666" s="21" t="str">
        <f t="shared" si="61"/>
        <v xml:space="preserve"> </v>
      </c>
      <c r="D666" s="21" t="str">
        <f t="shared" si="62"/>
        <v/>
      </c>
      <c r="E666" s="21" t="str">
        <f t="shared" si="63"/>
        <v xml:space="preserve"> </v>
      </c>
      <c r="F666" s="11"/>
      <c r="G666" s="11"/>
      <c r="H666" s="6"/>
      <c r="I666" s="6"/>
      <c r="J666" s="92" t="str">
        <f>IF(I666&gt;0,VLOOKUP(I666,ข้อมูลผู้ประกอบการ!$B$2:$K$1000,2,FALSE),IF(I666=0," "))</f>
        <v xml:space="preserve"> </v>
      </c>
      <c r="K666" s="6"/>
      <c r="L666" s="92" t="str">
        <f>IF(K666&gt;0,VLOOKUP(K666,ชนิดแสตมป์!$A$3:$D$1000,2,FALSE),IF(K666=0," "))</f>
        <v xml:space="preserve"> </v>
      </c>
      <c r="M666" s="6"/>
      <c r="N666" s="96" t="str">
        <f t="shared" si="64"/>
        <v xml:space="preserve"> </v>
      </c>
      <c r="O666" s="16"/>
      <c r="P666" s="99" t="str">
        <f t="shared" si="65"/>
        <v xml:space="preserve"> </v>
      </c>
      <c r="Q666" s="72">
        <v>0</v>
      </c>
      <c r="R666" s="72"/>
      <c r="S666" s="4"/>
      <c r="T666" s="4"/>
      <c r="U666" s="4"/>
      <c r="V666" s="4"/>
      <c r="W666" s="4"/>
      <c r="X666" s="4"/>
      <c r="Y666" s="4"/>
      <c r="Z666" s="4"/>
      <c r="AA666" s="4"/>
    </row>
    <row r="667" spans="1:27">
      <c r="A667" s="6">
        <v>662</v>
      </c>
      <c r="B667" s="46" t="str">
        <f t="shared" si="60"/>
        <v/>
      </c>
      <c r="C667" s="21" t="str">
        <f t="shared" si="61"/>
        <v xml:space="preserve"> </v>
      </c>
      <c r="D667" s="21" t="str">
        <f t="shared" si="62"/>
        <v/>
      </c>
      <c r="E667" s="21" t="str">
        <f t="shared" si="63"/>
        <v xml:space="preserve"> </v>
      </c>
      <c r="F667" s="11"/>
      <c r="G667" s="11"/>
      <c r="H667" s="6"/>
      <c r="I667" s="6"/>
      <c r="J667" s="92" t="str">
        <f>IF(I667&gt;0,VLOOKUP(I667,ข้อมูลผู้ประกอบการ!$B$2:$K$1000,2,FALSE),IF(I667=0," "))</f>
        <v xml:space="preserve"> </v>
      </c>
      <c r="K667" s="6"/>
      <c r="L667" s="92" t="str">
        <f>IF(K667&gt;0,VLOOKUP(K667,ชนิดแสตมป์!$A$3:$D$1000,2,FALSE),IF(K667=0," "))</f>
        <v xml:space="preserve"> </v>
      </c>
      <c r="M667" s="6"/>
      <c r="N667" s="96" t="str">
        <f t="shared" si="64"/>
        <v xml:space="preserve"> </v>
      </c>
      <c r="O667" s="16"/>
      <c r="P667" s="99" t="str">
        <f t="shared" si="65"/>
        <v xml:space="preserve"> </v>
      </c>
      <c r="Q667" s="72">
        <v>0</v>
      </c>
      <c r="R667" s="72"/>
      <c r="S667" s="4"/>
      <c r="T667" s="4"/>
      <c r="U667" s="4"/>
      <c r="V667" s="4"/>
      <c r="W667" s="4"/>
      <c r="X667" s="4"/>
      <c r="Y667" s="4"/>
      <c r="Z667" s="4"/>
      <c r="AA667" s="4"/>
    </row>
    <row r="668" spans="1:27">
      <c r="A668" s="6">
        <v>663</v>
      </c>
      <c r="B668" s="46" t="str">
        <f t="shared" si="60"/>
        <v/>
      </c>
      <c r="C668" s="21" t="str">
        <f t="shared" si="61"/>
        <v xml:space="preserve"> </v>
      </c>
      <c r="D668" s="21" t="str">
        <f t="shared" si="62"/>
        <v/>
      </c>
      <c r="E668" s="21" t="str">
        <f t="shared" si="63"/>
        <v xml:space="preserve"> </v>
      </c>
      <c r="F668" s="11"/>
      <c r="G668" s="11"/>
      <c r="H668" s="6"/>
      <c r="I668" s="6"/>
      <c r="J668" s="92" t="str">
        <f>IF(I668&gt;0,VLOOKUP(I668,ข้อมูลผู้ประกอบการ!$B$2:$K$1000,2,FALSE),IF(I668=0," "))</f>
        <v xml:space="preserve"> </v>
      </c>
      <c r="K668" s="6"/>
      <c r="L668" s="92" t="str">
        <f>IF(K668&gt;0,VLOOKUP(K668,ชนิดแสตมป์!$A$3:$D$1000,2,FALSE),IF(K668=0," "))</f>
        <v xml:space="preserve"> </v>
      </c>
      <c r="M668" s="6"/>
      <c r="N668" s="96" t="str">
        <f t="shared" si="64"/>
        <v xml:space="preserve"> </v>
      </c>
      <c r="O668" s="16"/>
      <c r="P668" s="99" t="str">
        <f t="shared" si="65"/>
        <v xml:space="preserve"> </v>
      </c>
      <c r="Q668" s="72">
        <v>0</v>
      </c>
      <c r="R668" s="72"/>
      <c r="S668" s="4"/>
      <c r="T668" s="4"/>
      <c r="U668" s="4"/>
      <c r="V668" s="4"/>
      <c r="W668" s="4"/>
      <c r="X668" s="4"/>
      <c r="Y668" s="4"/>
      <c r="Z668" s="4"/>
      <c r="AA668" s="4"/>
    </row>
    <row r="669" spans="1:27">
      <c r="A669" s="6">
        <v>664</v>
      </c>
      <c r="B669" s="46" t="str">
        <f t="shared" si="60"/>
        <v/>
      </c>
      <c r="C669" s="21" t="str">
        <f t="shared" si="61"/>
        <v xml:space="preserve"> </v>
      </c>
      <c r="D669" s="21" t="str">
        <f t="shared" si="62"/>
        <v/>
      </c>
      <c r="E669" s="21" t="str">
        <f t="shared" si="63"/>
        <v xml:space="preserve"> </v>
      </c>
      <c r="F669" s="11"/>
      <c r="G669" s="11"/>
      <c r="H669" s="6"/>
      <c r="I669" s="6"/>
      <c r="J669" s="92" t="str">
        <f>IF(I669&gt;0,VLOOKUP(I669,ข้อมูลผู้ประกอบการ!$B$2:$K$1000,2,FALSE),IF(I669=0," "))</f>
        <v xml:space="preserve"> </v>
      </c>
      <c r="K669" s="6"/>
      <c r="L669" s="92" t="str">
        <f>IF(K669&gt;0,VLOOKUP(K669,ชนิดแสตมป์!$A$3:$D$1000,2,FALSE),IF(K669=0," "))</f>
        <v xml:space="preserve"> </v>
      </c>
      <c r="M669" s="6"/>
      <c r="N669" s="96" t="str">
        <f t="shared" si="64"/>
        <v xml:space="preserve"> </v>
      </c>
      <c r="O669" s="16"/>
      <c r="P669" s="99" t="str">
        <f t="shared" si="65"/>
        <v xml:space="preserve"> </v>
      </c>
      <c r="Q669" s="72">
        <v>0</v>
      </c>
      <c r="R669" s="72"/>
      <c r="S669" s="4"/>
      <c r="T669" s="4"/>
      <c r="U669" s="4"/>
      <c r="V669" s="4"/>
      <c r="W669" s="4"/>
      <c r="X669" s="4"/>
      <c r="Y669" s="4"/>
      <c r="Z669" s="4"/>
      <c r="AA669" s="4"/>
    </row>
    <row r="670" spans="1:27">
      <c r="A670" s="6">
        <v>665</v>
      </c>
      <c r="B670" s="46" t="str">
        <f t="shared" si="60"/>
        <v/>
      </c>
      <c r="C670" s="21" t="str">
        <f t="shared" si="61"/>
        <v xml:space="preserve"> </v>
      </c>
      <c r="D670" s="21" t="str">
        <f t="shared" si="62"/>
        <v/>
      </c>
      <c r="E670" s="21" t="str">
        <f t="shared" si="63"/>
        <v xml:space="preserve"> </v>
      </c>
      <c r="F670" s="11"/>
      <c r="G670" s="11"/>
      <c r="H670" s="6"/>
      <c r="I670" s="6"/>
      <c r="J670" s="92" t="str">
        <f>IF(I670&gt;0,VLOOKUP(I670,ข้อมูลผู้ประกอบการ!$B$2:$K$1000,2,FALSE),IF(I670=0," "))</f>
        <v xml:space="preserve"> </v>
      </c>
      <c r="K670" s="6"/>
      <c r="L670" s="92" t="str">
        <f>IF(K670&gt;0,VLOOKUP(K670,ชนิดแสตมป์!$A$3:$D$1000,2,FALSE),IF(K670=0," "))</f>
        <v xml:space="preserve"> </v>
      </c>
      <c r="M670" s="6"/>
      <c r="N670" s="96" t="str">
        <f t="shared" si="64"/>
        <v xml:space="preserve"> </v>
      </c>
      <c r="O670" s="16"/>
      <c r="P670" s="99" t="str">
        <f t="shared" si="65"/>
        <v xml:space="preserve"> </v>
      </c>
      <c r="Q670" s="72">
        <v>0</v>
      </c>
      <c r="R670" s="72"/>
      <c r="S670" s="4"/>
      <c r="T670" s="4"/>
      <c r="U670" s="4"/>
      <c r="V670" s="4"/>
      <c r="W670" s="4"/>
      <c r="X670" s="4"/>
      <c r="Y670" s="4"/>
      <c r="Z670" s="4"/>
      <c r="AA670" s="4"/>
    </row>
    <row r="671" spans="1:27">
      <c r="A671" s="6">
        <v>666</v>
      </c>
      <c r="B671" s="46" t="str">
        <f t="shared" si="60"/>
        <v/>
      </c>
      <c r="C671" s="21" t="str">
        <f t="shared" si="61"/>
        <v xml:space="preserve"> </v>
      </c>
      <c r="D671" s="21" t="str">
        <f t="shared" si="62"/>
        <v/>
      </c>
      <c r="E671" s="21" t="str">
        <f t="shared" si="63"/>
        <v xml:space="preserve"> </v>
      </c>
      <c r="F671" s="11"/>
      <c r="G671" s="11"/>
      <c r="H671" s="6"/>
      <c r="I671" s="6"/>
      <c r="J671" s="92" t="str">
        <f>IF(I671&gt;0,VLOOKUP(I671,ข้อมูลผู้ประกอบการ!$B$2:$K$1000,2,FALSE),IF(I671=0," "))</f>
        <v xml:space="preserve"> </v>
      </c>
      <c r="K671" s="6"/>
      <c r="L671" s="92" t="str">
        <f>IF(K671&gt;0,VLOOKUP(K671,ชนิดแสตมป์!$A$3:$D$1000,2,FALSE),IF(K671=0," "))</f>
        <v xml:space="preserve"> </v>
      </c>
      <c r="M671" s="6"/>
      <c r="N671" s="96" t="str">
        <f t="shared" si="64"/>
        <v xml:space="preserve"> </v>
      </c>
      <c r="O671" s="16"/>
      <c r="P671" s="99" t="str">
        <f t="shared" si="65"/>
        <v xml:space="preserve"> </v>
      </c>
      <c r="Q671" s="72">
        <v>0</v>
      </c>
      <c r="R671" s="72"/>
      <c r="S671" s="4"/>
      <c r="T671" s="4"/>
      <c r="U671" s="4"/>
      <c r="V671" s="4"/>
      <c r="W671" s="4"/>
      <c r="X671" s="4"/>
      <c r="Y671" s="4"/>
      <c r="Z671" s="4"/>
      <c r="AA671" s="4"/>
    </row>
    <row r="672" spans="1:27">
      <c r="A672" s="6">
        <v>667</v>
      </c>
      <c r="B672" s="46" t="str">
        <f t="shared" si="60"/>
        <v/>
      </c>
      <c r="C672" s="21" t="str">
        <f t="shared" si="61"/>
        <v xml:space="preserve"> </v>
      </c>
      <c r="D672" s="21" t="str">
        <f t="shared" si="62"/>
        <v/>
      </c>
      <c r="E672" s="21" t="str">
        <f t="shared" si="63"/>
        <v xml:space="preserve"> </v>
      </c>
      <c r="F672" s="11"/>
      <c r="G672" s="11"/>
      <c r="H672" s="6"/>
      <c r="I672" s="6"/>
      <c r="J672" s="92" t="str">
        <f>IF(I672&gt;0,VLOOKUP(I672,ข้อมูลผู้ประกอบการ!$B$2:$K$1000,2,FALSE),IF(I672=0," "))</f>
        <v xml:space="preserve"> </v>
      </c>
      <c r="K672" s="6"/>
      <c r="L672" s="92" t="str">
        <f>IF(K672&gt;0,VLOOKUP(K672,ชนิดแสตมป์!$A$3:$D$1000,2,FALSE),IF(K672=0," "))</f>
        <v xml:space="preserve"> </v>
      </c>
      <c r="M672" s="6"/>
      <c r="N672" s="96" t="str">
        <f t="shared" si="64"/>
        <v xml:space="preserve"> </v>
      </c>
      <c r="O672" s="16"/>
      <c r="P672" s="99" t="str">
        <f t="shared" si="65"/>
        <v xml:space="preserve"> </v>
      </c>
      <c r="Q672" s="72">
        <v>0</v>
      </c>
      <c r="R672" s="72"/>
      <c r="S672" s="4"/>
      <c r="T672" s="4"/>
      <c r="U672" s="4"/>
      <c r="V672" s="4"/>
      <c r="W672" s="4"/>
      <c r="X672" s="4"/>
      <c r="Y672" s="4"/>
      <c r="Z672" s="4"/>
      <c r="AA672" s="4"/>
    </row>
    <row r="673" spans="1:27">
      <c r="A673" s="6">
        <v>668</v>
      </c>
      <c r="B673" s="46" t="str">
        <f t="shared" si="60"/>
        <v/>
      </c>
      <c r="C673" s="21" t="str">
        <f t="shared" si="61"/>
        <v xml:space="preserve"> </v>
      </c>
      <c r="D673" s="21" t="str">
        <f t="shared" si="62"/>
        <v/>
      </c>
      <c r="E673" s="21" t="str">
        <f t="shared" si="63"/>
        <v xml:space="preserve"> </v>
      </c>
      <c r="F673" s="11"/>
      <c r="G673" s="11"/>
      <c r="H673" s="6"/>
      <c r="I673" s="6"/>
      <c r="J673" s="92" t="str">
        <f>IF(I673&gt;0,VLOOKUP(I673,ข้อมูลผู้ประกอบการ!$B$2:$K$1000,2,FALSE),IF(I673=0," "))</f>
        <v xml:space="preserve"> </v>
      </c>
      <c r="K673" s="6"/>
      <c r="L673" s="92" t="str">
        <f>IF(K673&gt;0,VLOOKUP(K673,ชนิดแสตมป์!$A$3:$D$1000,2,FALSE),IF(K673=0," "))</f>
        <v xml:space="preserve"> </v>
      </c>
      <c r="M673" s="6"/>
      <c r="N673" s="96" t="str">
        <f t="shared" si="64"/>
        <v xml:space="preserve"> </v>
      </c>
      <c r="O673" s="16"/>
      <c r="P673" s="99" t="str">
        <f t="shared" si="65"/>
        <v xml:space="preserve"> </v>
      </c>
      <c r="Q673" s="72">
        <v>0</v>
      </c>
      <c r="R673" s="72"/>
      <c r="S673" s="4"/>
      <c r="T673" s="4"/>
      <c r="U673" s="4"/>
      <c r="V673" s="4"/>
      <c r="W673" s="4"/>
      <c r="X673" s="4"/>
      <c r="Y673" s="4"/>
      <c r="Z673" s="4"/>
      <c r="AA673" s="4"/>
    </row>
    <row r="674" spans="1:27">
      <c r="A674" s="6">
        <v>669</v>
      </c>
      <c r="B674" s="46" t="str">
        <f t="shared" si="60"/>
        <v/>
      </c>
      <c r="C674" s="21" t="str">
        <f t="shared" si="61"/>
        <v xml:space="preserve"> </v>
      </c>
      <c r="D674" s="21" t="str">
        <f t="shared" si="62"/>
        <v/>
      </c>
      <c r="E674" s="21" t="str">
        <f t="shared" si="63"/>
        <v xml:space="preserve"> </v>
      </c>
      <c r="F674" s="11"/>
      <c r="G674" s="11"/>
      <c r="H674" s="6"/>
      <c r="I674" s="6"/>
      <c r="J674" s="92" t="str">
        <f>IF(I674&gt;0,VLOOKUP(I674,ข้อมูลผู้ประกอบการ!$B$2:$K$1000,2,FALSE),IF(I674=0," "))</f>
        <v xml:space="preserve"> </v>
      </c>
      <c r="K674" s="6"/>
      <c r="L674" s="92" t="str">
        <f>IF(K674&gt;0,VLOOKUP(K674,ชนิดแสตมป์!$A$3:$D$1000,2,FALSE),IF(K674=0," "))</f>
        <v xml:space="preserve"> </v>
      </c>
      <c r="M674" s="6"/>
      <c r="N674" s="96" t="str">
        <f t="shared" si="64"/>
        <v xml:space="preserve"> </v>
      </c>
      <c r="O674" s="16"/>
      <c r="P674" s="99" t="str">
        <f t="shared" si="65"/>
        <v xml:space="preserve"> </v>
      </c>
      <c r="Q674" s="72">
        <v>0</v>
      </c>
      <c r="R674" s="72"/>
      <c r="S674" s="4"/>
      <c r="T674" s="4"/>
      <c r="U674" s="4"/>
      <c r="V674" s="4"/>
      <c r="W674" s="4"/>
      <c r="X674" s="4"/>
      <c r="Y674" s="4"/>
      <c r="Z674" s="4"/>
      <c r="AA674" s="4"/>
    </row>
    <row r="675" spans="1:27">
      <c r="A675" s="6">
        <v>670</v>
      </c>
      <c r="B675" s="46" t="str">
        <f t="shared" si="60"/>
        <v/>
      </c>
      <c r="C675" s="21" t="str">
        <f t="shared" si="61"/>
        <v xml:space="preserve"> </v>
      </c>
      <c r="D675" s="21" t="str">
        <f t="shared" si="62"/>
        <v/>
      </c>
      <c r="E675" s="21" t="str">
        <f t="shared" si="63"/>
        <v xml:space="preserve"> </v>
      </c>
      <c r="F675" s="11"/>
      <c r="G675" s="11"/>
      <c r="H675" s="6"/>
      <c r="I675" s="6"/>
      <c r="J675" s="92" t="str">
        <f>IF(I675&gt;0,VLOOKUP(I675,ข้อมูลผู้ประกอบการ!$B$2:$K$1000,2,FALSE),IF(I675=0," "))</f>
        <v xml:space="preserve"> </v>
      </c>
      <c r="K675" s="6"/>
      <c r="L675" s="92" t="str">
        <f>IF(K675&gt;0,VLOOKUP(K675,ชนิดแสตมป์!$A$3:$D$1000,2,FALSE),IF(K675=0," "))</f>
        <v xml:space="preserve"> </v>
      </c>
      <c r="M675" s="6"/>
      <c r="N675" s="96" t="str">
        <f t="shared" si="64"/>
        <v xml:space="preserve"> </v>
      </c>
      <c r="O675" s="16"/>
      <c r="P675" s="99" t="str">
        <f t="shared" si="65"/>
        <v xml:space="preserve"> </v>
      </c>
      <c r="Q675" s="72">
        <v>0</v>
      </c>
      <c r="R675" s="72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21" hidden="1" customHeight="1">
      <c r="A676" s="6">
        <v>671</v>
      </c>
      <c r="B676" s="46" t="str">
        <f t="shared" si="60"/>
        <v/>
      </c>
      <c r="C676" s="21" t="str">
        <f t="shared" si="61"/>
        <v xml:space="preserve"> </v>
      </c>
      <c r="D676" s="21" t="str">
        <f t="shared" si="62"/>
        <v/>
      </c>
      <c r="E676" s="21" t="str">
        <f t="shared" si="63"/>
        <v xml:space="preserve"> </v>
      </c>
      <c r="F676" s="11"/>
      <c r="G676" s="11"/>
      <c r="H676" s="6"/>
      <c r="I676" s="6"/>
      <c r="J676" s="92" t="str">
        <f>IF(I676&gt;0,VLOOKUP(I676,ข้อมูลผู้ประกอบการ!$B$2:$K$1000,2,FALSE),IF(I676=0," "))</f>
        <v xml:space="preserve"> </v>
      </c>
      <c r="K676" s="6"/>
      <c r="L676" s="92" t="str">
        <f>IF(K676&gt;0,VLOOKUP(K676,ชนิดแสตมป์!$A$3:$D$1000,2,FALSE),IF(K676=0," "))</f>
        <v xml:space="preserve"> </v>
      </c>
      <c r="M676" s="6"/>
      <c r="N676" s="96" t="str">
        <f t="shared" si="64"/>
        <v xml:space="preserve"> </v>
      </c>
      <c r="O676" s="16"/>
      <c r="P676" s="99" t="str">
        <f t="shared" si="65"/>
        <v xml:space="preserve"> </v>
      </c>
      <c r="Q676" s="72">
        <v>0</v>
      </c>
      <c r="R676" s="72"/>
      <c r="S676" s="4"/>
      <c r="T676" s="4"/>
      <c r="U676" s="4"/>
      <c r="V676" s="4"/>
      <c r="W676" s="4"/>
      <c r="X676" s="4"/>
      <c r="Y676" s="4"/>
      <c r="Z676" s="4"/>
      <c r="AA676" s="4"/>
    </row>
    <row r="677" spans="1:27">
      <c r="A677" s="6">
        <v>672</v>
      </c>
      <c r="B677" s="46" t="str">
        <f t="shared" si="60"/>
        <v/>
      </c>
      <c r="C677" s="21" t="str">
        <f t="shared" si="61"/>
        <v xml:space="preserve"> </v>
      </c>
      <c r="D677" s="21" t="str">
        <f t="shared" si="62"/>
        <v/>
      </c>
      <c r="E677" s="21" t="str">
        <f t="shared" si="63"/>
        <v xml:space="preserve"> </v>
      </c>
      <c r="F677" s="11"/>
      <c r="G677" s="11"/>
      <c r="H677" s="6"/>
      <c r="I677" s="6"/>
      <c r="J677" s="92" t="str">
        <f>IF(I677&gt;0,VLOOKUP(I677,ข้อมูลผู้ประกอบการ!$B$2:$K$1000,2,FALSE),IF(I677=0," "))</f>
        <v xml:space="preserve"> </v>
      </c>
      <c r="K677" s="6"/>
      <c r="L677" s="92" t="str">
        <f>IF(K677&gt;0,VLOOKUP(K677,ชนิดแสตมป์!$A$3:$D$1000,2,FALSE),IF(K677=0," "))</f>
        <v xml:space="preserve"> </v>
      </c>
      <c r="M677" s="6"/>
      <c r="N677" s="96" t="str">
        <f t="shared" si="64"/>
        <v xml:space="preserve"> </v>
      </c>
      <c r="O677" s="16"/>
      <c r="P677" s="99" t="str">
        <f t="shared" si="65"/>
        <v xml:space="preserve"> </v>
      </c>
      <c r="Q677" s="72">
        <v>0</v>
      </c>
      <c r="R677" s="72"/>
      <c r="S677" s="4"/>
      <c r="T677" s="4"/>
      <c r="U677" s="4"/>
      <c r="V677" s="4"/>
      <c r="W677" s="4"/>
      <c r="X677" s="4"/>
      <c r="Y677" s="4"/>
      <c r="Z677" s="4"/>
      <c r="AA677" s="4"/>
    </row>
    <row r="678" spans="1:27">
      <c r="A678" s="6">
        <v>673</v>
      </c>
      <c r="B678" s="46" t="str">
        <f t="shared" si="60"/>
        <v/>
      </c>
      <c r="C678" s="21" t="str">
        <f t="shared" si="61"/>
        <v xml:space="preserve"> </v>
      </c>
      <c r="D678" s="21" t="str">
        <f t="shared" si="62"/>
        <v/>
      </c>
      <c r="E678" s="21" t="str">
        <f t="shared" si="63"/>
        <v xml:space="preserve"> </v>
      </c>
      <c r="F678" s="11"/>
      <c r="G678" s="11"/>
      <c r="H678" s="6"/>
      <c r="I678" s="6"/>
      <c r="J678" s="92" t="str">
        <f>IF(I678&gt;0,VLOOKUP(I678,ข้อมูลผู้ประกอบการ!$B$2:$K$1000,2,FALSE),IF(I678=0," "))</f>
        <v xml:space="preserve"> </v>
      </c>
      <c r="K678" s="6"/>
      <c r="L678" s="92" t="str">
        <f>IF(K678&gt;0,VLOOKUP(K678,ชนิดแสตมป์!$A$3:$D$1000,2,FALSE),IF(K678=0," "))</f>
        <v xml:space="preserve"> </v>
      </c>
      <c r="M678" s="6"/>
      <c r="N678" s="96" t="str">
        <f t="shared" si="64"/>
        <v xml:space="preserve"> </v>
      </c>
      <c r="O678" s="16"/>
      <c r="P678" s="99" t="str">
        <f t="shared" si="65"/>
        <v xml:space="preserve"> </v>
      </c>
      <c r="Q678" s="72">
        <v>0</v>
      </c>
      <c r="R678" s="72"/>
      <c r="S678" s="4"/>
      <c r="T678" s="4"/>
      <c r="U678" s="4"/>
      <c r="V678" s="4"/>
      <c r="W678" s="4"/>
      <c r="X678" s="4"/>
      <c r="Y678" s="4"/>
      <c r="Z678" s="4"/>
      <c r="AA678" s="4"/>
    </row>
    <row r="679" spans="1:27">
      <c r="A679" s="6">
        <v>674</v>
      </c>
      <c r="B679" s="46" t="str">
        <f t="shared" si="60"/>
        <v/>
      </c>
      <c r="C679" s="21" t="str">
        <f t="shared" si="61"/>
        <v xml:space="preserve"> </v>
      </c>
      <c r="D679" s="21" t="str">
        <f t="shared" si="62"/>
        <v/>
      </c>
      <c r="E679" s="21" t="str">
        <f t="shared" si="63"/>
        <v xml:space="preserve"> </v>
      </c>
      <c r="F679" s="11"/>
      <c r="G679" s="11"/>
      <c r="H679" s="6"/>
      <c r="I679" s="6"/>
      <c r="J679" s="92" t="str">
        <f>IF(I679&gt;0,VLOOKUP(I679,ข้อมูลผู้ประกอบการ!$B$2:$K$1000,2,FALSE),IF(I679=0," "))</f>
        <v xml:space="preserve"> </v>
      </c>
      <c r="K679" s="6"/>
      <c r="L679" s="92" t="str">
        <f>IF(K679&gt;0,VLOOKUP(K679,ชนิดแสตมป์!$A$3:$D$1000,2,FALSE),IF(K679=0," "))</f>
        <v xml:space="preserve"> </v>
      </c>
      <c r="M679" s="6"/>
      <c r="N679" s="96" t="str">
        <f t="shared" si="64"/>
        <v xml:space="preserve"> </v>
      </c>
      <c r="O679" s="16"/>
      <c r="P679" s="99" t="str">
        <f t="shared" si="65"/>
        <v xml:space="preserve"> </v>
      </c>
      <c r="Q679" s="72">
        <v>0</v>
      </c>
      <c r="R679" s="72"/>
      <c r="S679" s="4"/>
      <c r="T679" s="4"/>
      <c r="U679" s="4"/>
      <c r="V679" s="4"/>
      <c r="W679" s="4"/>
      <c r="X679" s="4"/>
      <c r="Y679" s="4"/>
      <c r="Z679" s="4"/>
      <c r="AA679" s="4"/>
    </row>
    <row r="680" spans="1:27">
      <c r="A680" s="6">
        <v>675</v>
      </c>
      <c r="B680" s="46" t="str">
        <f t="shared" si="60"/>
        <v/>
      </c>
      <c r="C680" s="21" t="str">
        <f t="shared" si="61"/>
        <v xml:space="preserve"> </v>
      </c>
      <c r="D680" s="21" t="str">
        <f t="shared" si="62"/>
        <v/>
      </c>
      <c r="E680" s="21" t="str">
        <f t="shared" si="63"/>
        <v xml:space="preserve"> </v>
      </c>
      <c r="F680" s="11"/>
      <c r="G680" s="11"/>
      <c r="H680" s="6"/>
      <c r="I680" s="6"/>
      <c r="J680" s="92" t="str">
        <f>IF(I680&gt;0,VLOOKUP(I680,ข้อมูลผู้ประกอบการ!$B$2:$K$1000,2,FALSE),IF(I680=0," "))</f>
        <v xml:space="preserve"> </v>
      </c>
      <c r="K680" s="6"/>
      <c r="L680" s="92" t="str">
        <f>IF(K680&gt;0,VLOOKUP(K680,ชนิดแสตมป์!$A$3:$D$1000,2,FALSE),IF(K680=0," "))</f>
        <v xml:space="preserve"> </v>
      </c>
      <c r="M680" s="6"/>
      <c r="N680" s="96" t="str">
        <f t="shared" si="64"/>
        <v xml:space="preserve"> </v>
      </c>
      <c r="O680" s="16"/>
      <c r="P680" s="99" t="str">
        <f t="shared" si="65"/>
        <v xml:space="preserve"> </v>
      </c>
      <c r="Q680" s="72">
        <v>0</v>
      </c>
      <c r="R680" s="72"/>
      <c r="S680" s="4"/>
      <c r="T680" s="4"/>
      <c r="U680" s="4"/>
      <c r="V680" s="4"/>
      <c r="W680" s="4"/>
      <c r="X680" s="4"/>
      <c r="Y680" s="4"/>
      <c r="Z680" s="4"/>
      <c r="AA680" s="4"/>
    </row>
    <row r="681" spans="1:27">
      <c r="A681" s="6">
        <v>676</v>
      </c>
      <c r="B681" s="46" t="str">
        <f t="shared" si="60"/>
        <v/>
      </c>
      <c r="C681" s="21" t="str">
        <f t="shared" si="61"/>
        <v xml:space="preserve"> </v>
      </c>
      <c r="D681" s="21" t="str">
        <f t="shared" si="62"/>
        <v/>
      </c>
      <c r="E681" s="21" t="str">
        <f t="shared" si="63"/>
        <v xml:space="preserve"> </v>
      </c>
      <c r="F681" s="11"/>
      <c r="G681" s="11"/>
      <c r="H681" s="6"/>
      <c r="I681" s="6"/>
      <c r="J681" s="92" t="str">
        <f>IF(I681&gt;0,VLOOKUP(I681,ข้อมูลผู้ประกอบการ!$B$2:$K$1000,2,FALSE),IF(I681=0," "))</f>
        <v xml:space="preserve"> </v>
      </c>
      <c r="K681" s="6"/>
      <c r="L681" s="92" t="str">
        <f>IF(K681&gt;0,VLOOKUP(K681,ชนิดแสตมป์!$A$3:$D$1000,2,FALSE),IF(K681=0," "))</f>
        <v xml:space="preserve"> </v>
      </c>
      <c r="M681" s="6"/>
      <c r="N681" s="96" t="str">
        <f t="shared" si="64"/>
        <v xml:space="preserve"> </v>
      </c>
      <c r="O681" s="16"/>
      <c r="P681" s="99" t="str">
        <f t="shared" si="65"/>
        <v xml:space="preserve"> </v>
      </c>
      <c r="Q681" s="72">
        <v>0</v>
      </c>
      <c r="R681" s="72"/>
      <c r="S681" s="4"/>
      <c r="T681" s="4"/>
      <c r="U681" s="4"/>
      <c r="V681" s="4"/>
      <c r="W681" s="4"/>
      <c r="X681" s="4"/>
      <c r="Y681" s="4"/>
      <c r="Z681" s="4"/>
      <c r="AA681" s="4"/>
    </row>
    <row r="682" spans="1:27">
      <c r="A682" s="6">
        <v>677</v>
      </c>
      <c r="B682" s="46" t="str">
        <f t="shared" si="60"/>
        <v/>
      </c>
      <c r="C682" s="21" t="str">
        <f t="shared" si="61"/>
        <v xml:space="preserve"> </v>
      </c>
      <c r="D682" s="21" t="str">
        <f t="shared" si="62"/>
        <v/>
      </c>
      <c r="E682" s="21" t="str">
        <f t="shared" si="63"/>
        <v xml:space="preserve"> </v>
      </c>
      <c r="F682" s="11"/>
      <c r="G682" s="11"/>
      <c r="H682" s="6"/>
      <c r="I682" s="6"/>
      <c r="J682" s="92" t="str">
        <f>IF(I682&gt;0,VLOOKUP(I682,ข้อมูลผู้ประกอบการ!$B$2:$K$1000,2,FALSE),IF(I682=0," "))</f>
        <v xml:space="preserve"> </v>
      </c>
      <c r="K682" s="6"/>
      <c r="L682" s="92" t="str">
        <f>IF(K682&gt;0,VLOOKUP(K682,ชนิดแสตมป์!$A$3:$D$1000,2,FALSE),IF(K682=0," "))</f>
        <v xml:space="preserve"> </v>
      </c>
      <c r="M682" s="6"/>
      <c r="N682" s="96" t="str">
        <f t="shared" si="64"/>
        <v xml:space="preserve"> </v>
      </c>
      <c r="O682" s="16"/>
      <c r="P682" s="99" t="str">
        <f t="shared" si="65"/>
        <v xml:space="preserve"> </v>
      </c>
      <c r="Q682" s="72">
        <v>0</v>
      </c>
      <c r="R682" s="72"/>
      <c r="S682" s="4"/>
      <c r="T682" s="4"/>
      <c r="U682" s="4"/>
      <c r="V682" s="4"/>
      <c r="W682" s="4"/>
      <c r="X682" s="4"/>
      <c r="Y682" s="4"/>
      <c r="Z682" s="4"/>
      <c r="AA682" s="4"/>
    </row>
    <row r="683" spans="1:27">
      <c r="A683" s="6">
        <v>678</v>
      </c>
      <c r="B683" s="46" t="str">
        <f t="shared" si="60"/>
        <v/>
      </c>
      <c r="C683" s="21" t="str">
        <f t="shared" si="61"/>
        <v xml:space="preserve"> </v>
      </c>
      <c r="D683" s="21" t="str">
        <f t="shared" si="62"/>
        <v/>
      </c>
      <c r="E683" s="21" t="str">
        <f t="shared" si="63"/>
        <v xml:space="preserve"> </v>
      </c>
      <c r="F683" s="11"/>
      <c r="G683" s="11"/>
      <c r="H683" s="6"/>
      <c r="I683" s="6"/>
      <c r="J683" s="92" t="str">
        <f>IF(I683&gt;0,VLOOKUP(I683,ข้อมูลผู้ประกอบการ!$B$2:$K$1000,2,FALSE),IF(I683=0," "))</f>
        <v xml:space="preserve"> </v>
      </c>
      <c r="K683" s="6"/>
      <c r="L683" s="92" t="str">
        <f>IF(K683&gt;0,VLOOKUP(K683,ชนิดแสตมป์!$A$3:$D$1000,2,FALSE),IF(K683=0," "))</f>
        <v xml:space="preserve"> </v>
      </c>
      <c r="M683" s="6"/>
      <c r="N683" s="96" t="str">
        <f t="shared" si="64"/>
        <v xml:space="preserve"> </v>
      </c>
      <c r="O683" s="16"/>
      <c r="P683" s="99" t="str">
        <f t="shared" si="65"/>
        <v xml:space="preserve"> </v>
      </c>
      <c r="Q683" s="72">
        <v>0</v>
      </c>
      <c r="R683" s="72"/>
      <c r="S683" s="4"/>
      <c r="T683" s="4"/>
      <c r="U683" s="4"/>
      <c r="V683" s="4"/>
      <c r="W683" s="4"/>
      <c r="X683" s="4"/>
      <c r="Y683" s="4"/>
      <c r="Z683" s="4"/>
      <c r="AA683" s="4"/>
    </row>
    <row r="684" spans="1:27">
      <c r="A684" s="6">
        <v>679</v>
      </c>
      <c r="B684" s="46" t="str">
        <f t="shared" si="60"/>
        <v/>
      </c>
      <c r="C684" s="21" t="str">
        <f t="shared" si="61"/>
        <v xml:space="preserve"> </v>
      </c>
      <c r="D684" s="21" t="str">
        <f t="shared" si="62"/>
        <v/>
      </c>
      <c r="E684" s="21" t="str">
        <f t="shared" si="63"/>
        <v xml:space="preserve"> </v>
      </c>
      <c r="F684" s="11"/>
      <c r="G684" s="11"/>
      <c r="H684" s="6"/>
      <c r="I684" s="6"/>
      <c r="J684" s="92" t="str">
        <f>IF(I684&gt;0,VLOOKUP(I684,ข้อมูลผู้ประกอบการ!$B$2:$K$1000,2,FALSE),IF(I684=0," "))</f>
        <v xml:space="preserve"> </v>
      </c>
      <c r="K684" s="6"/>
      <c r="L684" s="92" t="str">
        <f>IF(K684&gt;0,VLOOKUP(K684,ชนิดแสตมป์!$A$3:$D$1000,2,FALSE),IF(K684=0," "))</f>
        <v xml:space="preserve"> </v>
      </c>
      <c r="M684" s="6"/>
      <c r="N684" s="96" t="str">
        <f t="shared" si="64"/>
        <v xml:space="preserve"> </v>
      </c>
      <c r="O684" s="16"/>
      <c r="P684" s="99" t="str">
        <f t="shared" si="65"/>
        <v xml:space="preserve"> </v>
      </c>
      <c r="Q684" s="72">
        <v>0</v>
      </c>
      <c r="R684" s="72"/>
      <c r="S684" s="4"/>
      <c r="T684" s="4"/>
      <c r="U684" s="4"/>
      <c r="V684" s="4"/>
      <c r="W684" s="4"/>
      <c r="X684" s="4"/>
      <c r="Y684" s="4"/>
      <c r="Z684" s="4"/>
      <c r="AA684" s="4"/>
    </row>
    <row r="685" spans="1:27">
      <c r="A685" s="6">
        <v>680</v>
      </c>
      <c r="B685" s="46" t="str">
        <f t="shared" si="60"/>
        <v/>
      </c>
      <c r="C685" s="21" t="str">
        <f t="shared" si="61"/>
        <v xml:space="preserve"> </v>
      </c>
      <c r="D685" s="21" t="str">
        <f t="shared" si="62"/>
        <v/>
      </c>
      <c r="E685" s="21" t="str">
        <f t="shared" si="63"/>
        <v xml:space="preserve"> </v>
      </c>
      <c r="F685" s="11"/>
      <c r="G685" s="11"/>
      <c r="H685" s="6"/>
      <c r="I685" s="6"/>
      <c r="J685" s="92" t="str">
        <f>IF(I685&gt;0,VLOOKUP(I685,ข้อมูลผู้ประกอบการ!$B$2:$K$1000,2,FALSE),IF(I685=0," "))</f>
        <v xml:space="preserve"> </v>
      </c>
      <c r="K685" s="6"/>
      <c r="L685" s="92" t="str">
        <f>IF(K685&gt;0,VLOOKUP(K685,ชนิดแสตมป์!$A$3:$D$1000,2,FALSE),IF(K685=0," "))</f>
        <v xml:space="preserve"> </v>
      </c>
      <c r="M685" s="6"/>
      <c r="N685" s="96" t="str">
        <f t="shared" si="64"/>
        <v xml:space="preserve"> </v>
      </c>
      <c r="O685" s="16"/>
      <c r="P685" s="99" t="str">
        <f t="shared" si="65"/>
        <v xml:space="preserve"> </v>
      </c>
      <c r="Q685" s="72">
        <v>0</v>
      </c>
      <c r="R685" s="72"/>
      <c r="S685" s="4"/>
      <c r="T685" s="4"/>
      <c r="U685" s="4"/>
      <c r="V685" s="4"/>
      <c r="W685" s="4"/>
      <c r="X685" s="4"/>
      <c r="Y685" s="4"/>
      <c r="Z685" s="4"/>
      <c r="AA685" s="4"/>
    </row>
    <row r="686" spans="1:27">
      <c r="A686" s="6">
        <v>681</v>
      </c>
      <c r="B686" s="46" t="str">
        <f t="shared" si="60"/>
        <v/>
      </c>
      <c r="C686" s="21" t="str">
        <f t="shared" si="61"/>
        <v xml:space="preserve"> </v>
      </c>
      <c r="D686" s="21" t="str">
        <f t="shared" si="62"/>
        <v/>
      </c>
      <c r="E686" s="21" t="str">
        <f t="shared" si="63"/>
        <v xml:space="preserve"> </v>
      </c>
      <c r="F686" s="11"/>
      <c r="G686" s="11"/>
      <c r="H686" s="6"/>
      <c r="I686" s="6"/>
      <c r="J686" s="92" t="str">
        <f>IF(I686&gt;0,VLOOKUP(I686,ข้อมูลผู้ประกอบการ!$B$2:$K$1000,2,FALSE),IF(I686=0," "))</f>
        <v xml:space="preserve"> </v>
      </c>
      <c r="K686" s="6"/>
      <c r="L686" s="92" t="str">
        <f>IF(K686&gt;0,VLOOKUP(K686,ชนิดแสตมป์!$A$3:$D$1000,2,FALSE),IF(K686=0," "))</f>
        <v xml:space="preserve"> </v>
      </c>
      <c r="M686" s="6"/>
      <c r="N686" s="96" t="str">
        <f t="shared" si="64"/>
        <v xml:space="preserve"> </v>
      </c>
      <c r="O686" s="16"/>
      <c r="P686" s="99" t="str">
        <f t="shared" si="65"/>
        <v xml:space="preserve"> </v>
      </c>
      <c r="Q686" s="72">
        <v>0</v>
      </c>
      <c r="R686" s="72"/>
      <c r="S686" s="4"/>
      <c r="T686" s="4"/>
      <c r="U686" s="4"/>
      <c r="V686" s="4"/>
      <c r="W686" s="4"/>
      <c r="X686" s="4"/>
      <c r="Y686" s="4"/>
      <c r="Z686" s="4"/>
      <c r="AA686" s="4"/>
    </row>
    <row r="687" spans="1:27">
      <c r="A687" s="6">
        <v>682</v>
      </c>
      <c r="B687" s="46" t="str">
        <f t="shared" si="60"/>
        <v/>
      </c>
      <c r="C687" s="21" t="str">
        <f t="shared" si="61"/>
        <v xml:space="preserve"> </v>
      </c>
      <c r="D687" s="21" t="str">
        <f t="shared" si="62"/>
        <v/>
      </c>
      <c r="E687" s="21" t="str">
        <f t="shared" si="63"/>
        <v xml:space="preserve"> </v>
      </c>
      <c r="F687" s="11"/>
      <c r="G687" s="11"/>
      <c r="H687" s="6"/>
      <c r="I687" s="6"/>
      <c r="J687" s="92" t="str">
        <f>IF(I687&gt;0,VLOOKUP(I687,ข้อมูลผู้ประกอบการ!$B$2:$K$1000,2,FALSE),IF(I687=0," "))</f>
        <v xml:space="preserve"> </v>
      </c>
      <c r="K687" s="6"/>
      <c r="L687" s="92" t="str">
        <f>IF(K687&gt;0,VLOOKUP(K687,ชนิดแสตมป์!$A$3:$D$1000,2,FALSE),IF(K687=0," "))</f>
        <v xml:space="preserve"> </v>
      </c>
      <c r="M687" s="6"/>
      <c r="N687" s="96" t="str">
        <f t="shared" si="64"/>
        <v xml:space="preserve"> </v>
      </c>
      <c r="O687" s="16"/>
      <c r="P687" s="99" t="str">
        <f t="shared" si="65"/>
        <v xml:space="preserve"> </v>
      </c>
      <c r="Q687" s="72">
        <v>0</v>
      </c>
      <c r="R687" s="72"/>
      <c r="S687" s="4"/>
      <c r="T687" s="4"/>
      <c r="U687" s="4"/>
      <c r="V687" s="4"/>
      <c r="W687" s="4"/>
      <c r="X687" s="4"/>
      <c r="Y687" s="4"/>
      <c r="Z687" s="4"/>
      <c r="AA687" s="4"/>
    </row>
    <row r="688" spans="1:27">
      <c r="A688" s="6">
        <v>683</v>
      </c>
      <c r="B688" s="46" t="str">
        <f t="shared" si="60"/>
        <v/>
      </c>
      <c r="C688" s="21" t="str">
        <f t="shared" si="61"/>
        <v xml:space="preserve"> </v>
      </c>
      <c r="D688" s="21" t="str">
        <f t="shared" si="62"/>
        <v/>
      </c>
      <c r="E688" s="21" t="str">
        <f t="shared" si="63"/>
        <v xml:space="preserve"> </v>
      </c>
      <c r="F688" s="11"/>
      <c r="G688" s="11"/>
      <c r="H688" s="6"/>
      <c r="I688" s="6"/>
      <c r="J688" s="92" t="str">
        <f>IF(I688&gt;0,VLOOKUP(I688,ข้อมูลผู้ประกอบการ!$B$2:$K$1000,2,FALSE),IF(I688=0," "))</f>
        <v xml:space="preserve"> </v>
      </c>
      <c r="K688" s="6"/>
      <c r="L688" s="92" t="str">
        <f>IF(K688&gt;0,VLOOKUP(K688,ชนิดแสตมป์!$A$3:$D$1000,2,FALSE),IF(K688=0," "))</f>
        <v xml:space="preserve"> </v>
      </c>
      <c r="M688" s="6"/>
      <c r="N688" s="96" t="str">
        <f t="shared" si="64"/>
        <v xml:space="preserve"> </v>
      </c>
      <c r="O688" s="16"/>
      <c r="P688" s="99" t="str">
        <f t="shared" si="65"/>
        <v xml:space="preserve"> </v>
      </c>
      <c r="Q688" s="72">
        <v>0</v>
      </c>
      <c r="R688" s="72"/>
      <c r="S688" s="4"/>
      <c r="T688" s="4"/>
      <c r="U688" s="4"/>
      <c r="V688" s="4"/>
      <c r="W688" s="4"/>
      <c r="X688" s="4"/>
      <c r="Y688" s="4"/>
      <c r="Z688" s="4"/>
      <c r="AA688" s="4"/>
    </row>
    <row r="689" spans="1:27">
      <c r="A689" s="6">
        <v>684</v>
      </c>
      <c r="B689" s="46" t="str">
        <f t="shared" si="60"/>
        <v/>
      </c>
      <c r="C689" s="21" t="str">
        <f t="shared" si="61"/>
        <v xml:space="preserve"> </v>
      </c>
      <c r="D689" s="21" t="str">
        <f t="shared" si="62"/>
        <v/>
      </c>
      <c r="E689" s="21" t="str">
        <f t="shared" si="63"/>
        <v xml:space="preserve"> </v>
      </c>
      <c r="F689" s="11"/>
      <c r="G689" s="11"/>
      <c r="H689" s="6"/>
      <c r="I689" s="6"/>
      <c r="J689" s="92" t="str">
        <f>IF(I689&gt;0,VLOOKUP(I689,ข้อมูลผู้ประกอบการ!$B$2:$K$1000,2,FALSE),IF(I689=0," "))</f>
        <v xml:space="preserve"> </v>
      </c>
      <c r="K689" s="6"/>
      <c r="L689" s="92" t="str">
        <f>IF(K689&gt;0,VLOOKUP(K689,ชนิดแสตมป์!$A$3:$D$1000,2,FALSE),IF(K689=0," "))</f>
        <v xml:space="preserve"> </v>
      </c>
      <c r="M689" s="6"/>
      <c r="N689" s="96" t="str">
        <f t="shared" si="64"/>
        <v xml:space="preserve"> </v>
      </c>
      <c r="O689" s="16"/>
      <c r="P689" s="99" t="str">
        <f t="shared" si="65"/>
        <v xml:space="preserve"> </v>
      </c>
      <c r="Q689" s="72">
        <v>0</v>
      </c>
      <c r="R689" s="72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21" hidden="1" customHeight="1">
      <c r="A690" s="6">
        <v>685</v>
      </c>
      <c r="B690" s="46" t="str">
        <f t="shared" si="60"/>
        <v/>
      </c>
      <c r="C690" s="21" t="str">
        <f t="shared" si="61"/>
        <v xml:space="preserve"> </v>
      </c>
      <c r="D690" s="21" t="str">
        <f t="shared" si="62"/>
        <v/>
      </c>
      <c r="E690" s="21" t="str">
        <f t="shared" si="63"/>
        <v xml:space="preserve"> </v>
      </c>
      <c r="F690" s="11"/>
      <c r="G690" s="11"/>
      <c r="H690" s="6"/>
      <c r="I690" s="6"/>
      <c r="J690" s="92" t="str">
        <f>IF(I690&gt;0,VLOOKUP(I690,ข้อมูลผู้ประกอบการ!$B$2:$K$1000,2,FALSE),IF(I690=0," "))</f>
        <v xml:space="preserve"> </v>
      </c>
      <c r="K690" s="6"/>
      <c r="L690" s="92" t="str">
        <f>IF(K690&gt;0,VLOOKUP(K690,ชนิดแสตมป์!$A$3:$D$1000,2,FALSE),IF(K690=0," "))</f>
        <v xml:space="preserve"> </v>
      </c>
      <c r="M690" s="6"/>
      <c r="N690" s="96" t="str">
        <f t="shared" si="64"/>
        <v xml:space="preserve"> </v>
      </c>
      <c r="O690" s="16"/>
      <c r="P690" s="99" t="str">
        <f t="shared" si="65"/>
        <v xml:space="preserve"> </v>
      </c>
      <c r="Q690" s="72">
        <v>0</v>
      </c>
      <c r="R690" s="72"/>
      <c r="S690" s="4"/>
      <c r="T690" s="4"/>
      <c r="U690" s="4"/>
      <c r="V690" s="4"/>
      <c r="W690" s="4"/>
      <c r="X690" s="4"/>
      <c r="Y690" s="4"/>
      <c r="Z690" s="4"/>
      <c r="AA690" s="4"/>
    </row>
    <row r="691" spans="1:27">
      <c r="A691" s="6">
        <v>686</v>
      </c>
      <c r="B691" s="46" t="str">
        <f t="shared" si="60"/>
        <v/>
      </c>
      <c r="C691" s="21" t="str">
        <f t="shared" si="61"/>
        <v xml:space="preserve"> </v>
      </c>
      <c r="D691" s="21" t="str">
        <f t="shared" si="62"/>
        <v/>
      </c>
      <c r="E691" s="21" t="str">
        <f t="shared" si="63"/>
        <v xml:space="preserve"> </v>
      </c>
      <c r="F691" s="11"/>
      <c r="G691" s="11"/>
      <c r="H691" s="6"/>
      <c r="I691" s="6"/>
      <c r="J691" s="92" t="str">
        <f>IF(I691&gt;0,VLOOKUP(I691,ข้อมูลผู้ประกอบการ!$B$2:$K$1000,2,FALSE),IF(I691=0," "))</f>
        <v xml:space="preserve"> </v>
      </c>
      <c r="K691" s="6"/>
      <c r="L691" s="92" t="str">
        <f>IF(K691&gt;0,VLOOKUP(K691,ชนิดแสตมป์!$A$3:$D$1000,2,FALSE),IF(K691=0," "))</f>
        <v xml:space="preserve"> </v>
      </c>
      <c r="M691" s="6"/>
      <c r="N691" s="96" t="str">
        <f t="shared" si="64"/>
        <v xml:space="preserve"> </v>
      </c>
      <c r="O691" s="16"/>
      <c r="P691" s="99" t="str">
        <f t="shared" si="65"/>
        <v xml:space="preserve"> </v>
      </c>
      <c r="Q691" s="72">
        <v>0</v>
      </c>
      <c r="R691" s="72"/>
      <c r="S691" s="4"/>
      <c r="T691" s="4"/>
      <c r="U691" s="4"/>
      <c r="V691" s="4"/>
      <c r="W691" s="4"/>
      <c r="X691" s="4"/>
      <c r="Y691" s="4"/>
      <c r="Z691" s="4"/>
      <c r="AA691" s="4"/>
    </row>
    <row r="692" spans="1:27">
      <c r="A692" s="6">
        <v>687</v>
      </c>
      <c r="B692" s="46" t="str">
        <f t="shared" si="60"/>
        <v/>
      </c>
      <c r="C692" s="21" t="str">
        <f t="shared" si="61"/>
        <v xml:space="preserve"> </v>
      </c>
      <c r="D692" s="21" t="str">
        <f t="shared" si="62"/>
        <v/>
      </c>
      <c r="E692" s="21" t="str">
        <f t="shared" si="63"/>
        <v xml:space="preserve"> </v>
      </c>
      <c r="F692" s="11"/>
      <c r="G692" s="11"/>
      <c r="H692" s="6"/>
      <c r="I692" s="6"/>
      <c r="J692" s="92" t="str">
        <f>IF(I692&gt;0,VLOOKUP(I692,ข้อมูลผู้ประกอบการ!$B$2:$K$1000,2,FALSE),IF(I692=0," "))</f>
        <v xml:space="preserve"> </v>
      </c>
      <c r="K692" s="6"/>
      <c r="L692" s="92" t="str">
        <f>IF(K692&gt;0,VLOOKUP(K692,ชนิดแสตมป์!$A$3:$D$1000,2,FALSE),IF(K692=0," "))</f>
        <v xml:space="preserve"> </v>
      </c>
      <c r="M692" s="6"/>
      <c r="N692" s="96" t="str">
        <f t="shared" si="64"/>
        <v xml:space="preserve"> </v>
      </c>
      <c r="O692" s="16"/>
      <c r="P692" s="99" t="str">
        <f t="shared" si="65"/>
        <v xml:space="preserve"> </v>
      </c>
      <c r="Q692" s="72">
        <v>0</v>
      </c>
      <c r="R692" s="72"/>
      <c r="S692" s="4"/>
      <c r="T692" s="4"/>
      <c r="U692" s="4"/>
      <c r="V692" s="4"/>
      <c r="W692" s="4"/>
      <c r="X692" s="4"/>
      <c r="Y692" s="4"/>
      <c r="Z692" s="4"/>
      <c r="AA692" s="4"/>
    </row>
    <row r="693" spans="1:27">
      <c r="A693" s="6">
        <v>688</v>
      </c>
      <c r="B693" s="46" t="str">
        <f t="shared" si="60"/>
        <v/>
      </c>
      <c r="C693" s="21" t="str">
        <f t="shared" si="61"/>
        <v xml:space="preserve"> </v>
      </c>
      <c r="D693" s="21" t="str">
        <f t="shared" si="62"/>
        <v/>
      </c>
      <c r="E693" s="21" t="str">
        <f t="shared" si="63"/>
        <v xml:space="preserve"> </v>
      </c>
      <c r="F693" s="11"/>
      <c r="G693" s="11"/>
      <c r="H693" s="6"/>
      <c r="I693" s="6"/>
      <c r="J693" s="92" t="str">
        <f>IF(I693&gt;0,VLOOKUP(I693,ข้อมูลผู้ประกอบการ!$B$2:$K$1000,2,FALSE),IF(I693=0," "))</f>
        <v xml:space="preserve"> </v>
      </c>
      <c r="K693" s="6"/>
      <c r="L693" s="92" t="str">
        <f>IF(K693&gt;0,VLOOKUP(K693,ชนิดแสตมป์!$A$3:$D$1000,2,FALSE),IF(K693=0," "))</f>
        <v xml:space="preserve"> </v>
      </c>
      <c r="M693" s="6"/>
      <c r="N693" s="96" t="str">
        <f t="shared" si="64"/>
        <v xml:space="preserve"> </v>
      </c>
      <c r="O693" s="16"/>
      <c r="P693" s="99" t="str">
        <f t="shared" si="65"/>
        <v xml:space="preserve"> </v>
      </c>
      <c r="Q693" s="72">
        <v>0</v>
      </c>
      <c r="R693" s="72"/>
      <c r="S693" s="4"/>
      <c r="T693" s="4"/>
      <c r="U693" s="4"/>
      <c r="V693" s="4"/>
      <c r="W693" s="4"/>
      <c r="X693" s="4"/>
      <c r="Y693" s="4"/>
      <c r="Z693" s="4"/>
      <c r="AA693" s="4"/>
    </row>
    <row r="694" spans="1:27">
      <c r="A694" s="6">
        <v>689</v>
      </c>
      <c r="B694" s="46" t="str">
        <f t="shared" si="60"/>
        <v/>
      </c>
      <c r="C694" s="21" t="str">
        <f t="shared" si="61"/>
        <v xml:space="preserve"> </v>
      </c>
      <c r="D694" s="21" t="str">
        <f t="shared" si="62"/>
        <v/>
      </c>
      <c r="E694" s="21" t="str">
        <f t="shared" si="63"/>
        <v xml:space="preserve"> </v>
      </c>
      <c r="F694" s="11"/>
      <c r="G694" s="11"/>
      <c r="H694" s="6"/>
      <c r="I694" s="6"/>
      <c r="J694" s="92" t="str">
        <f>IF(I694&gt;0,VLOOKUP(I694,ข้อมูลผู้ประกอบการ!$B$2:$K$1000,2,FALSE),IF(I694=0," "))</f>
        <v xml:space="preserve"> </v>
      </c>
      <c r="K694" s="6"/>
      <c r="L694" s="92" t="str">
        <f>IF(K694&gt;0,VLOOKUP(K694,ชนิดแสตมป์!$A$3:$D$1000,2,FALSE),IF(K694=0," "))</f>
        <v xml:space="preserve"> </v>
      </c>
      <c r="M694" s="6"/>
      <c r="N694" s="96" t="str">
        <f t="shared" si="64"/>
        <v xml:space="preserve"> </v>
      </c>
      <c r="O694" s="16"/>
      <c r="P694" s="99" t="str">
        <f t="shared" si="65"/>
        <v xml:space="preserve"> </v>
      </c>
      <c r="Q694" s="72">
        <v>0</v>
      </c>
      <c r="R694" s="72"/>
      <c r="S694" s="4"/>
      <c r="T694" s="4"/>
      <c r="U694" s="4"/>
      <c r="V694" s="4"/>
      <c r="W694" s="4"/>
      <c r="X694" s="4"/>
      <c r="Y694" s="4"/>
      <c r="Z694" s="4"/>
      <c r="AA694" s="4"/>
    </row>
    <row r="695" spans="1:27">
      <c r="A695" s="6">
        <v>690</v>
      </c>
      <c r="B695" s="46" t="str">
        <f t="shared" si="60"/>
        <v/>
      </c>
      <c r="C695" s="21" t="str">
        <f t="shared" si="61"/>
        <v xml:space="preserve"> </v>
      </c>
      <c r="D695" s="21" t="str">
        <f t="shared" si="62"/>
        <v/>
      </c>
      <c r="E695" s="21" t="str">
        <f t="shared" si="63"/>
        <v xml:space="preserve"> </v>
      </c>
      <c r="F695" s="11"/>
      <c r="G695" s="11"/>
      <c r="H695" s="6"/>
      <c r="I695" s="6"/>
      <c r="J695" s="92" t="str">
        <f>IF(I695&gt;0,VLOOKUP(I695,ข้อมูลผู้ประกอบการ!$B$2:$K$1000,2,FALSE),IF(I695=0," "))</f>
        <v xml:space="preserve"> </v>
      </c>
      <c r="K695" s="6"/>
      <c r="L695" s="92" t="str">
        <f>IF(K695&gt;0,VLOOKUP(K695,ชนิดแสตมป์!$A$3:$D$1000,2,FALSE),IF(K695=0," "))</f>
        <v xml:space="preserve"> </v>
      </c>
      <c r="M695" s="6"/>
      <c r="N695" s="96" t="str">
        <f t="shared" si="64"/>
        <v xml:space="preserve"> </v>
      </c>
      <c r="O695" s="16"/>
      <c r="P695" s="99" t="str">
        <f t="shared" si="65"/>
        <v xml:space="preserve"> </v>
      </c>
      <c r="Q695" s="72">
        <v>0</v>
      </c>
      <c r="R695" s="72"/>
      <c r="S695" s="4"/>
      <c r="T695" s="4"/>
      <c r="U695" s="4"/>
      <c r="V695" s="4"/>
      <c r="W695" s="4"/>
      <c r="X695" s="4"/>
      <c r="Y695" s="4"/>
      <c r="Z695" s="4"/>
      <c r="AA695" s="4"/>
    </row>
    <row r="696" spans="1:27">
      <c r="A696" s="6">
        <v>691</v>
      </c>
      <c r="B696" s="46" t="str">
        <f t="shared" si="60"/>
        <v/>
      </c>
      <c r="C696" s="21" t="str">
        <f t="shared" si="61"/>
        <v xml:space="preserve"> </v>
      </c>
      <c r="D696" s="21" t="str">
        <f t="shared" si="62"/>
        <v/>
      </c>
      <c r="E696" s="21" t="str">
        <f t="shared" si="63"/>
        <v xml:space="preserve"> </v>
      </c>
      <c r="F696" s="11"/>
      <c r="G696" s="11"/>
      <c r="H696" s="6"/>
      <c r="I696" s="6"/>
      <c r="J696" s="92" t="str">
        <f>IF(I696&gt;0,VLOOKUP(I696,ข้อมูลผู้ประกอบการ!$B$2:$K$1000,2,FALSE),IF(I696=0," "))</f>
        <v xml:space="preserve"> </v>
      </c>
      <c r="K696" s="6"/>
      <c r="L696" s="92" t="str">
        <f>IF(K696&gt;0,VLOOKUP(K696,ชนิดแสตมป์!$A$3:$D$1000,2,FALSE),IF(K696=0," "))</f>
        <v xml:space="preserve"> </v>
      </c>
      <c r="M696" s="6"/>
      <c r="N696" s="96" t="str">
        <f t="shared" si="64"/>
        <v xml:space="preserve"> </v>
      </c>
      <c r="O696" s="16"/>
      <c r="P696" s="99" t="str">
        <f t="shared" si="65"/>
        <v xml:space="preserve"> </v>
      </c>
      <c r="Q696" s="72">
        <v>0</v>
      </c>
      <c r="R696" s="72"/>
      <c r="S696" s="4"/>
      <c r="T696" s="4"/>
      <c r="U696" s="4"/>
      <c r="V696" s="4"/>
      <c r="W696" s="4"/>
      <c r="X696" s="4"/>
      <c r="Y696" s="4"/>
      <c r="Z696" s="4"/>
      <c r="AA696" s="4"/>
    </row>
    <row r="697" spans="1:27">
      <c r="A697" s="6">
        <v>692</v>
      </c>
      <c r="B697" s="46" t="str">
        <f t="shared" si="60"/>
        <v/>
      </c>
      <c r="C697" s="21" t="str">
        <f t="shared" si="61"/>
        <v xml:space="preserve"> </v>
      </c>
      <c r="D697" s="21" t="str">
        <f t="shared" si="62"/>
        <v/>
      </c>
      <c r="E697" s="21" t="str">
        <f t="shared" si="63"/>
        <v xml:space="preserve"> </v>
      </c>
      <c r="F697" s="11"/>
      <c r="G697" s="11"/>
      <c r="H697" s="6"/>
      <c r="I697" s="6"/>
      <c r="J697" s="92" t="str">
        <f>IF(I697&gt;0,VLOOKUP(I697,ข้อมูลผู้ประกอบการ!$B$2:$K$1000,2,FALSE),IF(I697=0," "))</f>
        <v xml:space="preserve"> </v>
      </c>
      <c r="K697" s="6"/>
      <c r="L697" s="92" t="str">
        <f>IF(K697&gt;0,VLOOKUP(K697,ชนิดแสตมป์!$A$3:$D$1000,2,FALSE),IF(K697=0," "))</f>
        <v xml:space="preserve"> </v>
      </c>
      <c r="M697" s="6"/>
      <c r="N697" s="96" t="str">
        <f t="shared" si="64"/>
        <v xml:space="preserve"> </v>
      </c>
      <c r="O697" s="16"/>
      <c r="P697" s="99" t="str">
        <f t="shared" si="65"/>
        <v xml:space="preserve"> </v>
      </c>
      <c r="Q697" s="72">
        <v>0</v>
      </c>
      <c r="R697" s="72"/>
      <c r="S697" s="4"/>
      <c r="T697" s="4"/>
      <c r="U697" s="4"/>
      <c r="V697" s="4"/>
      <c r="W697" s="4"/>
      <c r="X697" s="4"/>
      <c r="Y697" s="4"/>
      <c r="Z697" s="4"/>
      <c r="AA697" s="4"/>
    </row>
    <row r="698" spans="1:27">
      <c r="A698" s="6">
        <v>693</v>
      </c>
      <c r="B698" s="46" t="str">
        <f t="shared" si="60"/>
        <v/>
      </c>
      <c r="C698" s="21" t="str">
        <f t="shared" si="61"/>
        <v xml:space="preserve"> </v>
      </c>
      <c r="D698" s="21" t="str">
        <f t="shared" si="62"/>
        <v/>
      </c>
      <c r="E698" s="21" t="str">
        <f t="shared" si="63"/>
        <v xml:space="preserve"> </v>
      </c>
      <c r="F698" s="11"/>
      <c r="G698" s="11"/>
      <c r="H698" s="6"/>
      <c r="I698" s="6"/>
      <c r="J698" s="92" t="str">
        <f>IF(I698&gt;0,VLOOKUP(I698,ข้อมูลผู้ประกอบการ!$B$2:$K$1000,2,FALSE),IF(I698=0," "))</f>
        <v xml:space="preserve"> </v>
      </c>
      <c r="K698" s="6"/>
      <c r="L698" s="92" t="str">
        <f>IF(K698&gt;0,VLOOKUP(K698,ชนิดแสตมป์!$A$3:$D$1000,2,FALSE),IF(K698=0," "))</f>
        <v xml:space="preserve"> </v>
      </c>
      <c r="M698" s="6"/>
      <c r="N698" s="96" t="str">
        <f t="shared" si="64"/>
        <v xml:space="preserve"> </v>
      </c>
      <c r="O698" s="16"/>
      <c r="P698" s="99" t="str">
        <f t="shared" si="65"/>
        <v xml:space="preserve"> </v>
      </c>
      <c r="Q698" s="72">
        <v>0</v>
      </c>
      <c r="R698" s="72"/>
      <c r="S698" s="4"/>
      <c r="T698" s="4"/>
      <c r="U698" s="4"/>
      <c r="V698" s="4"/>
      <c r="W698" s="4"/>
      <c r="X698" s="4"/>
      <c r="Y698" s="4"/>
      <c r="Z698" s="4"/>
      <c r="AA698" s="4"/>
    </row>
    <row r="699" spans="1:27">
      <c r="A699" s="6">
        <v>694</v>
      </c>
      <c r="B699" s="46" t="str">
        <f t="shared" si="60"/>
        <v/>
      </c>
      <c r="C699" s="21" t="str">
        <f t="shared" si="61"/>
        <v xml:space="preserve"> </v>
      </c>
      <c r="D699" s="21" t="str">
        <f t="shared" si="62"/>
        <v/>
      </c>
      <c r="E699" s="21" t="str">
        <f t="shared" si="63"/>
        <v xml:space="preserve"> </v>
      </c>
      <c r="F699" s="11"/>
      <c r="G699" s="11"/>
      <c r="H699" s="6"/>
      <c r="I699" s="6"/>
      <c r="J699" s="92" t="str">
        <f>IF(I699&gt;0,VLOOKUP(I699,ข้อมูลผู้ประกอบการ!$B$2:$K$1000,2,FALSE),IF(I699=0," "))</f>
        <v xml:space="preserve"> </v>
      </c>
      <c r="K699" s="6"/>
      <c r="L699" s="92" t="str">
        <f>IF(K699&gt;0,VLOOKUP(K699,ชนิดแสตมป์!$A$3:$D$1000,2,FALSE),IF(K699=0," "))</f>
        <v xml:space="preserve"> </v>
      </c>
      <c r="M699" s="6"/>
      <c r="N699" s="96" t="str">
        <f t="shared" si="64"/>
        <v xml:space="preserve"> </v>
      </c>
      <c r="O699" s="16"/>
      <c r="P699" s="99" t="str">
        <f t="shared" si="65"/>
        <v xml:space="preserve"> </v>
      </c>
      <c r="Q699" s="72">
        <v>0</v>
      </c>
      <c r="R699" s="72"/>
      <c r="S699" s="4"/>
      <c r="T699" s="4"/>
      <c r="U699" s="4"/>
      <c r="V699" s="4"/>
      <c r="W699" s="4"/>
      <c r="X699" s="4"/>
      <c r="Y699" s="4"/>
      <c r="Z699" s="4"/>
      <c r="AA699" s="4"/>
    </row>
    <row r="700" spans="1:27">
      <c r="A700" s="6">
        <v>695</v>
      </c>
      <c r="B700" s="46" t="str">
        <f t="shared" si="60"/>
        <v/>
      </c>
      <c r="C700" s="21" t="str">
        <f t="shared" si="61"/>
        <v xml:space="preserve"> </v>
      </c>
      <c r="D700" s="21" t="str">
        <f t="shared" si="62"/>
        <v/>
      </c>
      <c r="E700" s="21" t="str">
        <f t="shared" si="63"/>
        <v xml:space="preserve"> </v>
      </c>
      <c r="F700" s="11"/>
      <c r="G700" s="11"/>
      <c r="H700" s="6"/>
      <c r="I700" s="6"/>
      <c r="J700" s="92" t="str">
        <f>IF(I700&gt;0,VLOOKUP(I700,ข้อมูลผู้ประกอบการ!$B$2:$K$1000,2,FALSE),IF(I700=0," "))</f>
        <v xml:space="preserve"> </v>
      </c>
      <c r="K700" s="6"/>
      <c r="L700" s="92" t="str">
        <f>IF(K700&gt;0,VLOOKUP(K700,ชนิดแสตมป์!$A$3:$D$1000,2,FALSE),IF(K700=0," "))</f>
        <v xml:space="preserve"> </v>
      </c>
      <c r="M700" s="6"/>
      <c r="N700" s="96" t="str">
        <f t="shared" si="64"/>
        <v xml:space="preserve"> </v>
      </c>
      <c r="O700" s="16"/>
      <c r="P700" s="99" t="str">
        <f t="shared" si="65"/>
        <v xml:space="preserve"> </v>
      </c>
      <c r="Q700" s="72">
        <v>0</v>
      </c>
      <c r="R700" s="72"/>
      <c r="S700" s="4"/>
      <c r="T700" s="4"/>
      <c r="U700" s="4"/>
      <c r="V700" s="4"/>
      <c r="W700" s="4"/>
      <c r="X700" s="4"/>
      <c r="Y700" s="4"/>
      <c r="Z700" s="4"/>
      <c r="AA700" s="4"/>
    </row>
    <row r="701" spans="1:27">
      <c r="A701" s="6">
        <v>696</v>
      </c>
      <c r="B701" s="46" t="str">
        <f t="shared" si="60"/>
        <v/>
      </c>
      <c r="C701" s="21" t="str">
        <f t="shared" si="61"/>
        <v xml:space="preserve"> </v>
      </c>
      <c r="D701" s="21" t="str">
        <f t="shared" si="62"/>
        <v/>
      </c>
      <c r="E701" s="21" t="str">
        <f t="shared" si="63"/>
        <v xml:space="preserve"> </v>
      </c>
      <c r="F701" s="11"/>
      <c r="G701" s="11"/>
      <c r="H701" s="6"/>
      <c r="I701" s="6"/>
      <c r="J701" s="92" t="str">
        <f>IF(I701&gt;0,VLOOKUP(I701,ข้อมูลผู้ประกอบการ!$B$2:$K$1000,2,FALSE),IF(I701=0," "))</f>
        <v xml:space="preserve"> </v>
      </c>
      <c r="K701" s="6"/>
      <c r="L701" s="92" t="str">
        <f>IF(K701&gt;0,VLOOKUP(K701,ชนิดแสตมป์!$A$3:$D$1000,2,FALSE),IF(K701=0," "))</f>
        <v xml:space="preserve"> </v>
      </c>
      <c r="M701" s="6"/>
      <c r="N701" s="96" t="str">
        <f t="shared" si="64"/>
        <v xml:space="preserve"> </v>
      </c>
      <c r="O701" s="16"/>
      <c r="P701" s="99" t="str">
        <f t="shared" si="65"/>
        <v xml:space="preserve"> </v>
      </c>
      <c r="Q701" s="72">
        <v>0</v>
      </c>
      <c r="R701" s="72"/>
      <c r="S701" s="4"/>
      <c r="T701" s="4"/>
      <c r="U701" s="4"/>
      <c r="V701" s="4"/>
      <c r="W701" s="4"/>
      <c r="X701" s="4"/>
      <c r="Y701" s="4"/>
      <c r="Z701" s="4"/>
      <c r="AA701" s="4"/>
    </row>
    <row r="702" spans="1:27">
      <c r="A702" s="6">
        <v>697</v>
      </c>
      <c r="B702" s="46" t="str">
        <f t="shared" si="60"/>
        <v/>
      </c>
      <c r="C702" s="21" t="str">
        <f t="shared" si="61"/>
        <v xml:space="preserve"> </v>
      </c>
      <c r="D702" s="21" t="str">
        <f t="shared" si="62"/>
        <v/>
      </c>
      <c r="E702" s="21" t="str">
        <f t="shared" si="63"/>
        <v xml:space="preserve"> </v>
      </c>
      <c r="F702" s="11"/>
      <c r="G702" s="11"/>
      <c r="H702" s="6"/>
      <c r="I702" s="6"/>
      <c r="J702" s="92" t="str">
        <f>IF(I702&gt;0,VLOOKUP(I702,ข้อมูลผู้ประกอบการ!$B$2:$K$1000,2,FALSE),IF(I702=0," "))</f>
        <v xml:space="preserve"> </v>
      </c>
      <c r="K702" s="6"/>
      <c r="L702" s="92" t="str">
        <f>IF(K702&gt;0,VLOOKUP(K702,ชนิดแสตมป์!$A$3:$D$1000,2,FALSE),IF(K702=0," "))</f>
        <v xml:space="preserve"> </v>
      </c>
      <c r="M702" s="6"/>
      <c r="N702" s="96" t="str">
        <f t="shared" si="64"/>
        <v xml:space="preserve"> </v>
      </c>
      <c r="O702" s="16"/>
      <c r="P702" s="99" t="str">
        <f t="shared" si="65"/>
        <v xml:space="preserve"> </v>
      </c>
      <c r="Q702" s="72">
        <v>0</v>
      </c>
      <c r="R702" s="72"/>
      <c r="S702" s="4"/>
      <c r="T702" s="4"/>
      <c r="U702" s="4"/>
      <c r="V702" s="4"/>
      <c r="W702" s="4"/>
      <c r="X702" s="4"/>
      <c r="Y702" s="4"/>
      <c r="Z702" s="4"/>
      <c r="AA702" s="4"/>
    </row>
    <row r="703" spans="1:27">
      <c r="A703" s="6">
        <v>698</v>
      </c>
      <c r="B703" s="46" t="str">
        <f t="shared" si="60"/>
        <v/>
      </c>
      <c r="C703" s="21" t="str">
        <f t="shared" si="61"/>
        <v xml:space="preserve"> </v>
      </c>
      <c r="D703" s="21" t="str">
        <f t="shared" si="62"/>
        <v/>
      </c>
      <c r="E703" s="21" t="str">
        <f t="shared" si="63"/>
        <v xml:space="preserve"> </v>
      </c>
      <c r="F703" s="11"/>
      <c r="G703" s="11"/>
      <c r="H703" s="6"/>
      <c r="I703" s="6"/>
      <c r="J703" s="92" t="str">
        <f>IF(I703&gt;0,VLOOKUP(I703,ข้อมูลผู้ประกอบการ!$B$2:$K$1000,2,FALSE),IF(I703=0," "))</f>
        <v xml:space="preserve"> </v>
      </c>
      <c r="K703" s="6"/>
      <c r="L703" s="92" t="str">
        <f>IF(K703&gt;0,VLOOKUP(K703,ชนิดแสตมป์!$A$3:$D$1000,2,FALSE),IF(K703=0," "))</f>
        <v xml:space="preserve"> </v>
      </c>
      <c r="M703" s="6"/>
      <c r="N703" s="96" t="str">
        <f t="shared" si="64"/>
        <v xml:space="preserve"> </v>
      </c>
      <c r="O703" s="16"/>
      <c r="P703" s="99" t="str">
        <f t="shared" si="65"/>
        <v xml:space="preserve"> </v>
      </c>
      <c r="Q703" s="72">
        <v>0</v>
      </c>
      <c r="R703" s="72"/>
      <c r="S703" s="4"/>
      <c r="T703" s="4"/>
      <c r="U703" s="4"/>
      <c r="V703" s="4"/>
      <c r="W703" s="4"/>
      <c r="X703" s="4"/>
      <c r="Y703" s="4"/>
      <c r="Z703" s="4"/>
      <c r="AA703" s="4"/>
    </row>
    <row r="704" spans="1:27">
      <c r="A704" s="6">
        <v>699</v>
      </c>
      <c r="B704" s="46" t="str">
        <f t="shared" si="60"/>
        <v/>
      </c>
      <c r="C704" s="21" t="str">
        <f t="shared" si="61"/>
        <v xml:space="preserve"> </v>
      </c>
      <c r="D704" s="21" t="str">
        <f t="shared" si="62"/>
        <v/>
      </c>
      <c r="E704" s="21" t="str">
        <f t="shared" si="63"/>
        <v xml:space="preserve"> </v>
      </c>
      <c r="F704" s="11"/>
      <c r="G704" s="11"/>
      <c r="H704" s="6"/>
      <c r="I704" s="6"/>
      <c r="J704" s="92" t="str">
        <f>IF(I704&gt;0,VLOOKUP(I704,ข้อมูลผู้ประกอบการ!$B$2:$K$1000,2,FALSE),IF(I704=0," "))</f>
        <v xml:space="preserve"> </v>
      </c>
      <c r="K704" s="6"/>
      <c r="L704" s="92" t="str">
        <f>IF(K704&gt;0,VLOOKUP(K704,ชนิดแสตมป์!$A$3:$D$1000,2,FALSE),IF(K704=0," "))</f>
        <v xml:space="preserve"> </v>
      </c>
      <c r="M704" s="6"/>
      <c r="N704" s="96" t="str">
        <f t="shared" si="64"/>
        <v xml:space="preserve"> </v>
      </c>
      <c r="O704" s="16"/>
      <c r="P704" s="99" t="str">
        <f t="shared" si="65"/>
        <v xml:space="preserve"> </v>
      </c>
      <c r="Q704" s="72">
        <v>0</v>
      </c>
      <c r="R704" s="72"/>
      <c r="S704" s="4"/>
      <c r="T704" s="4"/>
      <c r="U704" s="4"/>
      <c r="V704" s="4"/>
      <c r="W704" s="4"/>
      <c r="X704" s="4"/>
      <c r="Y704" s="4"/>
      <c r="Z704" s="4"/>
      <c r="AA704" s="4"/>
    </row>
    <row r="705" spans="1:27">
      <c r="A705" s="6">
        <v>700</v>
      </c>
      <c r="B705" s="46" t="str">
        <f t="shared" si="60"/>
        <v/>
      </c>
      <c r="C705" s="21" t="str">
        <f t="shared" si="61"/>
        <v xml:space="preserve"> </v>
      </c>
      <c r="D705" s="21" t="str">
        <f t="shared" si="62"/>
        <v/>
      </c>
      <c r="E705" s="21" t="str">
        <f t="shared" si="63"/>
        <v xml:space="preserve"> </v>
      </c>
      <c r="F705" s="11"/>
      <c r="G705" s="11"/>
      <c r="H705" s="6"/>
      <c r="I705" s="6"/>
      <c r="J705" s="92" t="str">
        <f>IF(I705&gt;0,VLOOKUP(I705,ข้อมูลผู้ประกอบการ!$B$2:$K$1000,2,FALSE),IF(I705=0," "))</f>
        <v xml:space="preserve"> </v>
      </c>
      <c r="K705" s="6"/>
      <c r="L705" s="92" t="str">
        <f>IF(K705&gt;0,VLOOKUP(K705,ชนิดแสตมป์!$A$3:$D$1000,2,FALSE),IF(K705=0," "))</f>
        <v xml:space="preserve"> </v>
      </c>
      <c r="M705" s="6"/>
      <c r="N705" s="96" t="str">
        <f t="shared" si="64"/>
        <v xml:space="preserve"> </v>
      </c>
      <c r="O705" s="16"/>
      <c r="P705" s="99" t="str">
        <f t="shared" si="65"/>
        <v xml:space="preserve"> </v>
      </c>
      <c r="Q705" s="72">
        <v>0</v>
      </c>
      <c r="R705" s="72"/>
      <c r="S705" s="4"/>
      <c r="T705" s="4"/>
      <c r="U705" s="4"/>
      <c r="V705" s="4"/>
      <c r="W705" s="4"/>
      <c r="X705" s="4"/>
      <c r="Y705" s="4"/>
      <c r="Z705" s="4"/>
      <c r="AA705" s="4"/>
    </row>
    <row r="706" spans="1:27">
      <c r="A706" s="6">
        <v>701</v>
      </c>
      <c r="B706" s="46" t="str">
        <f t="shared" si="60"/>
        <v/>
      </c>
      <c r="C706" s="21" t="str">
        <f t="shared" si="61"/>
        <v xml:space="preserve"> </v>
      </c>
      <c r="D706" s="21" t="str">
        <f t="shared" si="62"/>
        <v/>
      </c>
      <c r="E706" s="21" t="str">
        <f t="shared" si="63"/>
        <v xml:space="preserve"> </v>
      </c>
      <c r="F706" s="11"/>
      <c r="G706" s="11"/>
      <c r="H706" s="6"/>
      <c r="I706" s="6"/>
      <c r="J706" s="92" t="str">
        <f>IF(I706&gt;0,VLOOKUP(I706,ข้อมูลผู้ประกอบการ!$B$2:$K$1000,2,FALSE),IF(I706=0," "))</f>
        <v xml:space="preserve"> </v>
      </c>
      <c r="K706" s="6"/>
      <c r="L706" s="92" t="str">
        <f>IF(K706&gt;0,VLOOKUP(K706,ชนิดแสตมป์!$A$3:$D$1000,2,FALSE),IF(K706=0," "))</f>
        <v xml:space="preserve"> </v>
      </c>
      <c r="M706" s="6"/>
      <c r="N706" s="96" t="str">
        <f t="shared" si="64"/>
        <v xml:space="preserve"> </v>
      </c>
      <c r="O706" s="16"/>
      <c r="P706" s="99" t="str">
        <f t="shared" si="65"/>
        <v xml:space="preserve"> </v>
      </c>
      <c r="Q706" s="72">
        <v>0</v>
      </c>
      <c r="R706" s="72"/>
      <c r="S706" s="4"/>
      <c r="T706" s="4"/>
      <c r="U706" s="4"/>
      <c r="V706" s="4"/>
      <c r="W706" s="4"/>
      <c r="X706" s="4"/>
      <c r="Y706" s="4"/>
      <c r="Z706" s="4"/>
      <c r="AA706" s="4"/>
    </row>
    <row r="707" spans="1:27">
      <c r="A707" s="6">
        <v>702</v>
      </c>
      <c r="B707" s="46" t="str">
        <f t="shared" si="60"/>
        <v/>
      </c>
      <c r="C707" s="21" t="str">
        <f t="shared" si="61"/>
        <v xml:space="preserve"> </v>
      </c>
      <c r="D707" s="21" t="str">
        <f t="shared" si="62"/>
        <v/>
      </c>
      <c r="E707" s="21" t="str">
        <f t="shared" si="63"/>
        <v xml:space="preserve"> </v>
      </c>
      <c r="F707" s="11"/>
      <c r="G707" s="11"/>
      <c r="H707" s="6"/>
      <c r="I707" s="6"/>
      <c r="J707" s="92" t="str">
        <f>IF(I707&gt;0,VLOOKUP(I707,ข้อมูลผู้ประกอบการ!$B$2:$K$1000,2,FALSE),IF(I707=0," "))</f>
        <v xml:space="preserve"> </v>
      </c>
      <c r="K707" s="6"/>
      <c r="L707" s="92" t="str">
        <f>IF(K707&gt;0,VLOOKUP(K707,ชนิดแสตมป์!$A$3:$D$1000,2,FALSE),IF(K707=0," "))</f>
        <v xml:space="preserve"> </v>
      </c>
      <c r="M707" s="6"/>
      <c r="N707" s="96" t="str">
        <f t="shared" si="64"/>
        <v xml:space="preserve"> </v>
      </c>
      <c r="O707" s="16"/>
      <c r="P707" s="99" t="str">
        <f t="shared" si="65"/>
        <v xml:space="preserve"> </v>
      </c>
      <c r="Q707" s="72">
        <v>0</v>
      </c>
      <c r="R707" s="72"/>
      <c r="S707" s="4"/>
      <c r="T707" s="4"/>
      <c r="U707" s="4"/>
      <c r="V707" s="4"/>
      <c r="W707" s="4"/>
      <c r="X707" s="4"/>
      <c r="Y707" s="4"/>
      <c r="Z707" s="4"/>
      <c r="AA707" s="4"/>
    </row>
    <row r="708" spans="1:27">
      <c r="A708" s="6">
        <v>703</v>
      </c>
      <c r="B708" s="46" t="str">
        <f t="shared" si="60"/>
        <v/>
      </c>
      <c r="C708" s="21" t="str">
        <f t="shared" si="61"/>
        <v xml:space="preserve"> </v>
      </c>
      <c r="D708" s="21" t="str">
        <f t="shared" si="62"/>
        <v/>
      </c>
      <c r="E708" s="21" t="str">
        <f t="shared" si="63"/>
        <v xml:space="preserve"> </v>
      </c>
      <c r="F708" s="11"/>
      <c r="G708" s="11"/>
      <c r="H708" s="6"/>
      <c r="I708" s="6"/>
      <c r="J708" s="92" t="str">
        <f>IF(I708&gt;0,VLOOKUP(I708,ข้อมูลผู้ประกอบการ!$B$2:$K$1000,2,FALSE),IF(I708=0," "))</f>
        <v xml:space="preserve"> </v>
      </c>
      <c r="K708" s="6"/>
      <c r="L708" s="92" t="str">
        <f>IF(K708&gt;0,VLOOKUP(K708,ชนิดแสตมป์!$A$3:$D$1000,2,FALSE),IF(K708=0," "))</f>
        <v xml:space="preserve"> </v>
      </c>
      <c r="M708" s="6"/>
      <c r="N708" s="96" t="str">
        <f t="shared" si="64"/>
        <v xml:space="preserve"> </v>
      </c>
      <c r="O708" s="16"/>
      <c r="P708" s="99" t="str">
        <f t="shared" si="65"/>
        <v xml:space="preserve"> </v>
      </c>
      <c r="Q708" s="72">
        <v>0</v>
      </c>
      <c r="R708" s="72"/>
      <c r="S708" s="4"/>
      <c r="T708" s="4"/>
      <c r="U708" s="4"/>
      <c r="V708" s="4"/>
      <c r="W708" s="4"/>
      <c r="X708" s="4"/>
      <c r="Y708" s="4"/>
      <c r="Z708" s="4"/>
      <c r="AA708" s="4"/>
    </row>
    <row r="709" spans="1:27">
      <c r="A709" s="6">
        <v>704</v>
      </c>
      <c r="B709" s="46" t="str">
        <f t="shared" si="60"/>
        <v/>
      </c>
      <c r="C709" s="21" t="str">
        <f t="shared" si="61"/>
        <v xml:space="preserve"> </v>
      </c>
      <c r="D709" s="21" t="str">
        <f t="shared" si="62"/>
        <v/>
      </c>
      <c r="E709" s="21" t="str">
        <f t="shared" si="63"/>
        <v xml:space="preserve"> </v>
      </c>
      <c r="F709" s="11"/>
      <c r="G709" s="11"/>
      <c r="H709" s="6"/>
      <c r="I709" s="6"/>
      <c r="J709" s="92" t="str">
        <f>IF(I709&gt;0,VLOOKUP(I709,ข้อมูลผู้ประกอบการ!$B$2:$K$1000,2,FALSE),IF(I709=0," "))</f>
        <v xml:space="preserve"> </v>
      </c>
      <c r="K709" s="6"/>
      <c r="L709" s="92" t="str">
        <f>IF(K709&gt;0,VLOOKUP(K709,ชนิดแสตมป์!$A$3:$D$1000,2,FALSE),IF(K709=0," "))</f>
        <v xml:space="preserve"> </v>
      </c>
      <c r="M709" s="6"/>
      <c r="N709" s="96" t="str">
        <f t="shared" si="64"/>
        <v xml:space="preserve"> </v>
      </c>
      <c r="O709" s="16"/>
      <c r="P709" s="99" t="str">
        <f t="shared" si="65"/>
        <v xml:space="preserve"> </v>
      </c>
      <c r="Q709" s="72">
        <v>0</v>
      </c>
      <c r="R709" s="72"/>
      <c r="S709" s="4"/>
      <c r="T709" s="4"/>
      <c r="U709" s="4"/>
      <c r="V709" s="4"/>
      <c r="W709" s="4"/>
      <c r="X709" s="4"/>
      <c r="Y709" s="4"/>
      <c r="Z709" s="4"/>
      <c r="AA709" s="4"/>
    </row>
    <row r="710" spans="1:27">
      <c r="A710" s="6">
        <v>705</v>
      </c>
      <c r="B710" s="46" t="str">
        <f t="shared" ref="B710:B773" si="66">F710&amp;H710&amp;K710</f>
        <v/>
      </c>
      <c r="C710" s="21" t="str">
        <f t="shared" ref="C710:C773" si="67">J710&amp;F710&amp;H710&amp;K710</f>
        <v xml:space="preserve"> </v>
      </c>
      <c r="D710" s="21" t="str">
        <f t="shared" ref="D710:D773" si="68">H710&amp;K710</f>
        <v/>
      </c>
      <c r="E710" s="21" t="str">
        <f t="shared" ref="E710:E773" si="69">J710&amp;H710&amp;K710</f>
        <v xml:space="preserve"> </v>
      </c>
      <c r="F710" s="11"/>
      <c r="G710" s="11"/>
      <c r="H710" s="6"/>
      <c r="I710" s="6"/>
      <c r="J710" s="92" t="str">
        <f>IF(I710&gt;0,VLOOKUP(I710,ข้อมูลผู้ประกอบการ!$B$2:$K$1000,2,FALSE),IF(I710=0," "))</f>
        <v xml:space="preserve"> </v>
      </c>
      <c r="K710" s="6"/>
      <c r="L710" s="92" t="str">
        <f>IF(K710&gt;0,VLOOKUP(K710,ชนิดแสตมป์!$A$3:$D$1000,2,FALSE),IF(K710=0," "))</f>
        <v xml:space="preserve"> </v>
      </c>
      <c r="M710" s="6"/>
      <c r="N710" s="96" t="str">
        <f t="shared" si="64"/>
        <v xml:space="preserve"> </v>
      </c>
      <c r="O710" s="16"/>
      <c r="P710" s="99" t="str">
        <f t="shared" si="65"/>
        <v xml:space="preserve"> </v>
      </c>
      <c r="Q710" s="72">
        <v>0</v>
      </c>
      <c r="R710" s="72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21" hidden="1" customHeight="1">
      <c r="A711" s="6">
        <v>706</v>
      </c>
      <c r="B711" s="46" t="str">
        <f t="shared" si="66"/>
        <v/>
      </c>
      <c r="C711" s="21" t="str">
        <f t="shared" si="67"/>
        <v xml:space="preserve"> </v>
      </c>
      <c r="D711" s="21" t="str">
        <f t="shared" si="68"/>
        <v/>
      </c>
      <c r="E711" s="21" t="str">
        <f t="shared" si="69"/>
        <v xml:space="preserve"> </v>
      </c>
      <c r="F711" s="11"/>
      <c r="G711" s="11"/>
      <c r="H711" s="6"/>
      <c r="I711" s="6"/>
      <c r="J711" s="92" t="str">
        <f>IF(I711&gt;0,VLOOKUP(I711,ข้อมูลผู้ประกอบการ!$B$2:$K$1000,2,FALSE),IF(I711=0," "))</f>
        <v xml:space="preserve"> </v>
      </c>
      <c r="K711" s="6"/>
      <c r="L711" s="92" t="str">
        <f>IF(K711&gt;0,VLOOKUP(K711,ชนิดแสตมป์!$A$3:$D$1000,2,FALSE),IF(K711=0," "))</f>
        <v xml:space="preserve"> </v>
      </c>
      <c r="M711" s="6"/>
      <c r="N711" s="96" t="str">
        <f t="shared" ref="N711:N774" si="70">IF(M711&gt;0,M711*20000,IF(M711=0," "))</f>
        <v xml:space="preserve"> </v>
      </c>
      <c r="O711" s="16"/>
      <c r="P711" s="99" t="str">
        <f t="shared" ref="P711:P774" si="71">IF(O711&gt;0,N711*O711,IF(O711=0," "))</f>
        <v xml:space="preserve"> </v>
      </c>
      <c r="Q711" s="72">
        <v>0</v>
      </c>
      <c r="R711" s="72"/>
      <c r="S711" s="4"/>
      <c r="T711" s="4"/>
      <c r="U711" s="4"/>
      <c r="V711" s="4"/>
      <c r="W711" s="4"/>
      <c r="X711" s="4"/>
      <c r="Y711" s="4"/>
      <c r="Z711" s="4"/>
      <c r="AA711" s="4"/>
    </row>
    <row r="712" spans="1:27">
      <c r="A712" s="6">
        <v>707</v>
      </c>
      <c r="B712" s="46" t="str">
        <f t="shared" si="66"/>
        <v/>
      </c>
      <c r="C712" s="21" t="str">
        <f t="shared" si="67"/>
        <v xml:space="preserve"> </v>
      </c>
      <c r="D712" s="21" t="str">
        <f t="shared" si="68"/>
        <v/>
      </c>
      <c r="E712" s="21" t="str">
        <f t="shared" si="69"/>
        <v xml:space="preserve"> </v>
      </c>
      <c r="F712" s="11"/>
      <c r="G712" s="11"/>
      <c r="H712" s="6"/>
      <c r="I712" s="6"/>
      <c r="J712" s="92" t="str">
        <f>IF(I712&gt;0,VLOOKUP(I712,ข้อมูลผู้ประกอบการ!$B$2:$K$1000,2,FALSE),IF(I712=0," "))</f>
        <v xml:space="preserve"> </v>
      </c>
      <c r="K712" s="6"/>
      <c r="L712" s="92" t="str">
        <f>IF(K712&gt;0,VLOOKUP(K712,ชนิดแสตมป์!$A$3:$D$1000,2,FALSE),IF(K712=0," "))</f>
        <v xml:space="preserve"> </v>
      </c>
      <c r="M712" s="6"/>
      <c r="N712" s="96" t="str">
        <f t="shared" si="70"/>
        <v xml:space="preserve"> </v>
      </c>
      <c r="O712" s="16"/>
      <c r="P712" s="99" t="str">
        <f t="shared" si="71"/>
        <v xml:space="preserve"> </v>
      </c>
      <c r="Q712" s="72">
        <v>0</v>
      </c>
      <c r="R712" s="72"/>
      <c r="S712" s="4"/>
      <c r="T712" s="4"/>
      <c r="U712" s="4"/>
      <c r="V712" s="4"/>
      <c r="W712" s="4"/>
      <c r="X712" s="4"/>
      <c r="Y712" s="4"/>
      <c r="Z712" s="4"/>
      <c r="AA712" s="4"/>
    </row>
    <row r="713" spans="1:27">
      <c r="A713" s="6">
        <v>708</v>
      </c>
      <c r="B713" s="46" t="str">
        <f t="shared" si="66"/>
        <v/>
      </c>
      <c r="C713" s="21" t="str">
        <f t="shared" si="67"/>
        <v xml:space="preserve"> </v>
      </c>
      <c r="D713" s="21" t="str">
        <f t="shared" si="68"/>
        <v/>
      </c>
      <c r="E713" s="21" t="str">
        <f t="shared" si="69"/>
        <v xml:space="preserve"> </v>
      </c>
      <c r="F713" s="11"/>
      <c r="G713" s="11"/>
      <c r="H713" s="6"/>
      <c r="I713" s="6"/>
      <c r="J713" s="92" t="str">
        <f>IF(I713&gt;0,VLOOKUP(I713,ข้อมูลผู้ประกอบการ!$B$2:$K$1000,2,FALSE),IF(I713=0," "))</f>
        <v xml:space="preserve"> </v>
      </c>
      <c r="K713" s="6"/>
      <c r="L713" s="92" t="str">
        <f>IF(K713&gt;0,VLOOKUP(K713,ชนิดแสตมป์!$A$3:$D$1000,2,FALSE),IF(K713=0," "))</f>
        <v xml:space="preserve"> </v>
      </c>
      <c r="M713" s="6"/>
      <c r="N713" s="96" t="str">
        <f t="shared" si="70"/>
        <v xml:space="preserve"> </v>
      </c>
      <c r="O713" s="16"/>
      <c r="P713" s="99" t="str">
        <f t="shared" si="71"/>
        <v xml:space="preserve"> </v>
      </c>
      <c r="Q713" s="72">
        <v>0</v>
      </c>
      <c r="R713" s="72"/>
      <c r="S713" s="4"/>
      <c r="T713" s="4"/>
      <c r="U713" s="4"/>
      <c r="V713" s="4"/>
      <c r="W713" s="4"/>
      <c r="X713" s="4"/>
      <c r="Y713" s="4"/>
      <c r="Z713" s="4"/>
      <c r="AA713" s="4"/>
    </row>
    <row r="714" spans="1:27">
      <c r="A714" s="6">
        <v>709</v>
      </c>
      <c r="B714" s="46" t="str">
        <f t="shared" si="66"/>
        <v/>
      </c>
      <c r="C714" s="21" t="str">
        <f t="shared" si="67"/>
        <v xml:space="preserve"> </v>
      </c>
      <c r="D714" s="21" t="str">
        <f t="shared" si="68"/>
        <v/>
      </c>
      <c r="E714" s="21" t="str">
        <f t="shared" si="69"/>
        <v xml:space="preserve"> </v>
      </c>
      <c r="F714" s="11"/>
      <c r="G714" s="11"/>
      <c r="H714" s="6"/>
      <c r="I714" s="6"/>
      <c r="J714" s="92" t="str">
        <f>IF(I714&gt;0,VLOOKUP(I714,ข้อมูลผู้ประกอบการ!$B$2:$K$1000,2,FALSE),IF(I714=0," "))</f>
        <v xml:space="preserve"> </v>
      </c>
      <c r="K714" s="6"/>
      <c r="L714" s="92" t="str">
        <f>IF(K714&gt;0,VLOOKUP(K714,ชนิดแสตมป์!$A$3:$D$1000,2,FALSE),IF(K714=0," "))</f>
        <v xml:space="preserve"> </v>
      </c>
      <c r="M714" s="6"/>
      <c r="N714" s="96" t="str">
        <f t="shared" si="70"/>
        <v xml:space="preserve"> </v>
      </c>
      <c r="O714" s="16"/>
      <c r="P714" s="99" t="str">
        <f t="shared" si="71"/>
        <v xml:space="preserve"> </v>
      </c>
      <c r="Q714" s="72">
        <v>0</v>
      </c>
      <c r="R714" s="72"/>
      <c r="S714" s="4"/>
      <c r="T714" s="4"/>
      <c r="U714" s="4"/>
      <c r="V714" s="4"/>
      <c r="W714" s="4"/>
      <c r="X714" s="4"/>
      <c r="Y714" s="4"/>
      <c r="Z714" s="4"/>
      <c r="AA714" s="4"/>
    </row>
    <row r="715" spans="1:27">
      <c r="A715" s="6">
        <v>710</v>
      </c>
      <c r="B715" s="46" t="str">
        <f t="shared" si="66"/>
        <v/>
      </c>
      <c r="C715" s="21" t="str">
        <f t="shared" si="67"/>
        <v xml:space="preserve"> </v>
      </c>
      <c r="D715" s="21" t="str">
        <f t="shared" si="68"/>
        <v/>
      </c>
      <c r="E715" s="21" t="str">
        <f t="shared" si="69"/>
        <v xml:space="preserve"> </v>
      </c>
      <c r="F715" s="11"/>
      <c r="G715" s="11"/>
      <c r="H715" s="6"/>
      <c r="I715" s="6"/>
      <c r="J715" s="92" t="str">
        <f>IF(I715&gt;0,VLOOKUP(I715,ข้อมูลผู้ประกอบการ!$B$2:$K$1000,2,FALSE),IF(I715=0," "))</f>
        <v xml:space="preserve"> </v>
      </c>
      <c r="K715" s="6"/>
      <c r="L715" s="92" t="str">
        <f>IF(K715&gt;0,VLOOKUP(K715,ชนิดแสตมป์!$A$3:$D$1000,2,FALSE),IF(K715=0," "))</f>
        <v xml:space="preserve"> </v>
      </c>
      <c r="M715" s="6"/>
      <c r="N715" s="96" t="str">
        <f t="shared" si="70"/>
        <v xml:space="preserve"> </v>
      </c>
      <c r="O715" s="16"/>
      <c r="P715" s="99" t="str">
        <f t="shared" si="71"/>
        <v xml:space="preserve"> </v>
      </c>
      <c r="Q715" s="72">
        <v>0</v>
      </c>
      <c r="R715" s="72"/>
      <c r="S715" s="4"/>
      <c r="T715" s="4"/>
      <c r="U715" s="4"/>
      <c r="V715" s="4"/>
      <c r="W715" s="4"/>
      <c r="X715" s="4"/>
      <c r="Y715" s="4"/>
      <c r="Z715" s="4"/>
      <c r="AA715" s="4"/>
    </row>
    <row r="716" spans="1:27">
      <c r="A716" s="6">
        <v>711</v>
      </c>
      <c r="B716" s="46" t="str">
        <f t="shared" si="66"/>
        <v/>
      </c>
      <c r="C716" s="21" t="str">
        <f t="shared" si="67"/>
        <v xml:space="preserve"> </v>
      </c>
      <c r="D716" s="21" t="str">
        <f t="shared" si="68"/>
        <v/>
      </c>
      <c r="E716" s="21" t="str">
        <f t="shared" si="69"/>
        <v xml:space="preserve"> </v>
      </c>
      <c r="F716" s="11"/>
      <c r="G716" s="11"/>
      <c r="H716" s="6"/>
      <c r="I716" s="6"/>
      <c r="J716" s="92" t="str">
        <f>IF(I716&gt;0,VLOOKUP(I716,ข้อมูลผู้ประกอบการ!$B$2:$K$1000,2,FALSE),IF(I716=0," "))</f>
        <v xml:space="preserve"> </v>
      </c>
      <c r="K716" s="6"/>
      <c r="L716" s="92" t="str">
        <f>IF(K716&gt;0,VLOOKUP(K716,ชนิดแสตมป์!$A$3:$D$1000,2,FALSE),IF(K716=0," "))</f>
        <v xml:space="preserve"> </v>
      </c>
      <c r="M716" s="6"/>
      <c r="N716" s="96" t="str">
        <f t="shared" si="70"/>
        <v xml:space="preserve"> </v>
      </c>
      <c r="O716" s="16"/>
      <c r="P716" s="99" t="str">
        <f t="shared" si="71"/>
        <v xml:space="preserve"> </v>
      </c>
      <c r="Q716" s="72">
        <v>0</v>
      </c>
      <c r="R716" s="72"/>
      <c r="S716" s="4"/>
      <c r="T716" s="4"/>
      <c r="U716" s="4"/>
      <c r="V716" s="4"/>
      <c r="W716" s="4"/>
      <c r="X716" s="4"/>
      <c r="Y716" s="4"/>
      <c r="Z716" s="4"/>
      <c r="AA716" s="4"/>
    </row>
    <row r="717" spans="1:27">
      <c r="A717" s="6">
        <v>712</v>
      </c>
      <c r="B717" s="46" t="str">
        <f t="shared" si="66"/>
        <v/>
      </c>
      <c r="C717" s="21" t="str">
        <f t="shared" si="67"/>
        <v xml:space="preserve"> </v>
      </c>
      <c r="D717" s="21" t="str">
        <f t="shared" si="68"/>
        <v/>
      </c>
      <c r="E717" s="21" t="str">
        <f t="shared" si="69"/>
        <v xml:space="preserve"> </v>
      </c>
      <c r="F717" s="11"/>
      <c r="G717" s="11"/>
      <c r="H717" s="6"/>
      <c r="I717" s="6"/>
      <c r="J717" s="92" t="str">
        <f>IF(I717&gt;0,VLOOKUP(I717,ข้อมูลผู้ประกอบการ!$B$2:$K$1000,2,FALSE),IF(I717=0," "))</f>
        <v xml:space="preserve"> </v>
      </c>
      <c r="K717" s="6"/>
      <c r="L717" s="92" t="str">
        <f>IF(K717&gt;0,VLOOKUP(K717,ชนิดแสตมป์!$A$3:$D$1000,2,FALSE),IF(K717=0," "))</f>
        <v xml:space="preserve"> </v>
      </c>
      <c r="M717" s="6"/>
      <c r="N717" s="96" t="str">
        <f t="shared" si="70"/>
        <v xml:space="preserve"> </v>
      </c>
      <c r="O717" s="16"/>
      <c r="P717" s="99" t="str">
        <f t="shared" si="71"/>
        <v xml:space="preserve"> </v>
      </c>
      <c r="Q717" s="72">
        <v>0</v>
      </c>
      <c r="R717" s="72"/>
      <c r="S717" s="4"/>
      <c r="T717" s="4"/>
      <c r="U717" s="4"/>
      <c r="V717" s="4"/>
      <c r="W717" s="4"/>
      <c r="X717" s="4"/>
      <c r="Y717" s="4"/>
      <c r="Z717" s="4"/>
      <c r="AA717" s="4"/>
    </row>
    <row r="718" spans="1:27">
      <c r="A718" s="6">
        <v>713</v>
      </c>
      <c r="B718" s="46" t="str">
        <f t="shared" si="66"/>
        <v/>
      </c>
      <c r="C718" s="21" t="str">
        <f t="shared" si="67"/>
        <v xml:space="preserve"> </v>
      </c>
      <c r="D718" s="21" t="str">
        <f t="shared" si="68"/>
        <v/>
      </c>
      <c r="E718" s="21" t="str">
        <f t="shared" si="69"/>
        <v xml:space="preserve"> </v>
      </c>
      <c r="F718" s="11"/>
      <c r="G718" s="11"/>
      <c r="H718" s="6"/>
      <c r="I718" s="6"/>
      <c r="J718" s="92" t="str">
        <f>IF(I718&gt;0,VLOOKUP(I718,ข้อมูลผู้ประกอบการ!$B$2:$K$1000,2,FALSE),IF(I718=0," "))</f>
        <v xml:space="preserve"> </v>
      </c>
      <c r="K718" s="6"/>
      <c r="L718" s="92" t="str">
        <f>IF(K718&gt;0,VLOOKUP(K718,ชนิดแสตมป์!$A$3:$D$1000,2,FALSE),IF(K718=0," "))</f>
        <v xml:space="preserve"> </v>
      </c>
      <c r="M718" s="6"/>
      <c r="N718" s="96" t="str">
        <f t="shared" si="70"/>
        <v xml:space="preserve"> </v>
      </c>
      <c r="O718" s="16"/>
      <c r="P718" s="99" t="str">
        <f t="shared" si="71"/>
        <v xml:space="preserve"> </v>
      </c>
      <c r="Q718" s="72">
        <v>0</v>
      </c>
      <c r="R718" s="72"/>
      <c r="S718" s="4"/>
      <c r="T718" s="4"/>
      <c r="U718" s="4"/>
      <c r="V718" s="4"/>
      <c r="W718" s="4"/>
      <c r="X718" s="4"/>
      <c r="Y718" s="4"/>
      <c r="Z718" s="4"/>
      <c r="AA718" s="4"/>
    </row>
    <row r="719" spans="1:27">
      <c r="A719" s="6">
        <v>714</v>
      </c>
      <c r="B719" s="46" t="str">
        <f t="shared" si="66"/>
        <v/>
      </c>
      <c r="C719" s="21" t="str">
        <f t="shared" si="67"/>
        <v xml:space="preserve"> </v>
      </c>
      <c r="D719" s="21" t="str">
        <f t="shared" si="68"/>
        <v/>
      </c>
      <c r="E719" s="21" t="str">
        <f t="shared" si="69"/>
        <v xml:space="preserve"> </v>
      </c>
      <c r="F719" s="11"/>
      <c r="G719" s="11"/>
      <c r="H719" s="6"/>
      <c r="I719" s="6"/>
      <c r="J719" s="92" t="str">
        <f>IF(I719&gt;0,VLOOKUP(I719,ข้อมูลผู้ประกอบการ!$B$2:$K$1000,2,FALSE),IF(I719=0," "))</f>
        <v xml:space="preserve"> </v>
      </c>
      <c r="K719" s="6"/>
      <c r="L719" s="92" t="str">
        <f>IF(K719&gt;0,VLOOKUP(K719,ชนิดแสตมป์!$A$3:$D$1000,2,FALSE),IF(K719=0," "))</f>
        <v xml:space="preserve"> </v>
      </c>
      <c r="M719" s="6"/>
      <c r="N719" s="96" t="str">
        <f t="shared" si="70"/>
        <v xml:space="preserve"> </v>
      </c>
      <c r="O719" s="16"/>
      <c r="P719" s="99" t="str">
        <f t="shared" si="71"/>
        <v xml:space="preserve"> </v>
      </c>
      <c r="Q719" s="72">
        <v>0</v>
      </c>
      <c r="R719" s="72"/>
      <c r="S719" s="4"/>
      <c r="T719" s="4"/>
      <c r="U719" s="4"/>
      <c r="V719" s="4"/>
      <c r="W719" s="4"/>
      <c r="X719" s="4"/>
      <c r="Y719" s="4"/>
      <c r="Z719" s="4"/>
      <c r="AA719" s="4"/>
    </row>
    <row r="720" spans="1:27">
      <c r="A720" s="6">
        <v>715</v>
      </c>
      <c r="B720" s="46" t="str">
        <f t="shared" si="66"/>
        <v/>
      </c>
      <c r="C720" s="21" t="str">
        <f t="shared" si="67"/>
        <v xml:space="preserve"> </v>
      </c>
      <c r="D720" s="21" t="str">
        <f t="shared" si="68"/>
        <v/>
      </c>
      <c r="E720" s="21" t="str">
        <f t="shared" si="69"/>
        <v xml:space="preserve"> </v>
      </c>
      <c r="F720" s="11"/>
      <c r="G720" s="11"/>
      <c r="H720" s="6"/>
      <c r="I720" s="6"/>
      <c r="J720" s="92" t="str">
        <f>IF(I720&gt;0,VLOOKUP(I720,ข้อมูลผู้ประกอบการ!$B$2:$K$1000,2,FALSE),IF(I720=0," "))</f>
        <v xml:space="preserve"> </v>
      </c>
      <c r="K720" s="6"/>
      <c r="L720" s="92" t="str">
        <f>IF(K720&gt;0,VLOOKUP(K720,ชนิดแสตมป์!$A$3:$D$1000,2,FALSE),IF(K720=0," "))</f>
        <v xml:space="preserve"> </v>
      </c>
      <c r="M720" s="6"/>
      <c r="N720" s="96" t="str">
        <f t="shared" si="70"/>
        <v xml:space="preserve"> </v>
      </c>
      <c r="O720" s="16"/>
      <c r="P720" s="99" t="str">
        <f t="shared" si="71"/>
        <v xml:space="preserve"> </v>
      </c>
      <c r="Q720" s="72">
        <v>0</v>
      </c>
      <c r="R720" s="72"/>
      <c r="S720" s="4"/>
      <c r="T720" s="4"/>
      <c r="U720" s="4"/>
      <c r="V720" s="4"/>
      <c r="W720" s="4"/>
      <c r="X720" s="4"/>
      <c r="Y720" s="4"/>
      <c r="Z720" s="4"/>
      <c r="AA720" s="4"/>
    </row>
    <row r="721" spans="1:27">
      <c r="A721" s="6">
        <v>716</v>
      </c>
      <c r="B721" s="46" t="str">
        <f t="shared" si="66"/>
        <v/>
      </c>
      <c r="C721" s="21" t="str">
        <f t="shared" si="67"/>
        <v xml:space="preserve"> </v>
      </c>
      <c r="D721" s="21" t="str">
        <f t="shared" si="68"/>
        <v/>
      </c>
      <c r="E721" s="21" t="str">
        <f t="shared" si="69"/>
        <v xml:space="preserve"> </v>
      </c>
      <c r="F721" s="11"/>
      <c r="G721" s="11"/>
      <c r="H721" s="6"/>
      <c r="I721" s="6"/>
      <c r="J721" s="92" t="str">
        <f>IF(I721&gt;0,VLOOKUP(I721,ข้อมูลผู้ประกอบการ!$B$2:$K$1000,2,FALSE),IF(I721=0," "))</f>
        <v xml:space="preserve"> </v>
      </c>
      <c r="K721" s="6"/>
      <c r="L721" s="92" t="str">
        <f>IF(K721&gt;0,VLOOKUP(K721,ชนิดแสตมป์!$A$3:$D$1000,2,FALSE),IF(K721=0," "))</f>
        <v xml:space="preserve"> </v>
      </c>
      <c r="M721" s="6"/>
      <c r="N721" s="96" t="str">
        <f t="shared" si="70"/>
        <v xml:space="preserve"> </v>
      </c>
      <c r="O721" s="16"/>
      <c r="P721" s="99" t="str">
        <f t="shared" si="71"/>
        <v xml:space="preserve"> </v>
      </c>
      <c r="Q721" s="72">
        <v>0</v>
      </c>
      <c r="R721" s="72"/>
      <c r="S721" s="4"/>
      <c r="T721" s="4"/>
      <c r="U721" s="4"/>
      <c r="V721" s="4"/>
      <c r="W721" s="4"/>
      <c r="X721" s="4"/>
      <c r="Y721" s="4"/>
      <c r="Z721" s="4"/>
      <c r="AA721" s="4"/>
    </row>
    <row r="722" spans="1:27">
      <c r="A722" s="6">
        <v>717</v>
      </c>
      <c r="B722" s="46" t="str">
        <f t="shared" si="66"/>
        <v/>
      </c>
      <c r="C722" s="21" t="str">
        <f t="shared" si="67"/>
        <v xml:space="preserve"> </v>
      </c>
      <c r="D722" s="21" t="str">
        <f t="shared" si="68"/>
        <v/>
      </c>
      <c r="E722" s="21" t="str">
        <f t="shared" si="69"/>
        <v xml:space="preserve"> </v>
      </c>
      <c r="F722" s="11"/>
      <c r="G722" s="11"/>
      <c r="H722" s="6"/>
      <c r="I722" s="6"/>
      <c r="J722" s="92" t="str">
        <f>IF(I722&gt;0,VLOOKUP(I722,ข้อมูลผู้ประกอบการ!$B$2:$K$1000,2,FALSE),IF(I722=0," "))</f>
        <v xml:space="preserve"> </v>
      </c>
      <c r="K722" s="6"/>
      <c r="L722" s="92" t="str">
        <f>IF(K722&gt;0,VLOOKUP(K722,ชนิดแสตมป์!$A$3:$D$1000,2,FALSE),IF(K722=0," "))</f>
        <v xml:space="preserve"> </v>
      </c>
      <c r="M722" s="6"/>
      <c r="N722" s="96" t="str">
        <f t="shared" si="70"/>
        <v xml:space="preserve"> </v>
      </c>
      <c r="O722" s="16"/>
      <c r="P722" s="99" t="str">
        <f t="shared" si="71"/>
        <v xml:space="preserve"> </v>
      </c>
      <c r="Q722" s="72">
        <v>0</v>
      </c>
      <c r="R722" s="72"/>
      <c r="S722" s="4"/>
      <c r="T722" s="4"/>
      <c r="U722" s="4"/>
      <c r="V722" s="4"/>
      <c r="W722" s="4"/>
      <c r="X722" s="4"/>
      <c r="Y722" s="4"/>
      <c r="Z722" s="4"/>
      <c r="AA722" s="4"/>
    </row>
    <row r="723" spans="1:27">
      <c r="A723" s="6">
        <v>718</v>
      </c>
      <c r="B723" s="46" t="str">
        <f t="shared" si="66"/>
        <v/>
      </c>
      <c r="C723" s="21" t="str">
        <f t="shared" si="67"/>
        <v xml:space="preserve"> </v>
      </c>
      <c r="D723" s="21" t="str">
        <f t="shared" si="68"/>
        <v/>
      </c>
      <c r="E723" s="21" t="str">
        <f t="shared" si="69"/>
        <v xml:space="preserve"> </v>
      </c>
      <c r="F723" s="11"/>
      <c r="G723" s="11"/>
      <c r="H723" s="6"/>
      <c r="I723" s="6"/>
      <c r="J723" s="92" t="str">
        <f>IF(I723&gt;0,VLOOKUP(I723,ข้อมูลผู้ประกอบการ!$B$2:$K$1000,2,FALSE),IF(I723=0," "))</f>
        <v xml:space="preserve"> </v>
      </c>
      <c r="K723" s="6"/>
      <c r="L723" s="92" t="str">
        <f>IF(K723&gt;0,VLOOKUP(K723,ชนิดแสตมป์!$A$3:$D$1000,2,FALSE),IF(K723=0," "))</f>
        <v xml:space="preserve"> </v>
      </c>
      <c r="M723" s="6"/>
      <c r="N723" s="96" t="str">
        <f t="shared" si="70"/>
        <v xml:space="preserve"> </v>
      </c>
      <c r="O723" s="16"/>
      <c r="P723" s="99" t="str">
        <f t="shared" si="71"/>
        <v xml:space="preserve"> </v>
      </c>
      <c r="Q723" s="72">
        <v>0</v>
      </c>
      <c r="R723" s="72"/>
      <c r="S723" s="4"/>
      <c r="T723" s="4"/>
      <c r="U723" s="4"/>
      <c r="V723" s="4"/>
      <c r="W723" s="4"/>
      <c r="X723" s="4"/>
      <c r="Y723" s="4"/>
      <c r="Z723" s="4"/>
      <c r="AA723" s="4"/>
    </row>
    <row r="724" spans="1:27">
      <c r="A724" s="6">
        <v>719</v>
      </c>
      <c r="B724" s="46" t="str">
        <f t="shared" si="66"/>
        <v/>
      </c>
      <c r="C724" s="21" t="str">
        <f t="shared" si="67"/>
        <v xml:space="preserve"> </v>
      </c>
      <c r="D724" s="21" t="str">
        <f t="shared" si="68"/>
        <v/>
      </c>
      <c r="E724" s="21" t="str">
        <f t="shared" si="69"/>
        <v xml:space="preserve"> </v>
      </c>
      <c r="F724" s="11"/>
      <c r="G724" s="11"/>
      <c r="H724" s="6"/>
      <c r="I724" s="6"/>
      <c r="J724" s="92" t="str">
        <f>IF(I724&gt;0,VLOOKUP(I724,ข้อมูลผู้ประกอบการ!$B$2:$K$1000,2,FALSE),IF(I724=0," "))</f>
        <v xml:space="preserve"> </v>
      </c>
      <c r="K724" s="6"/>
      <c r="L724" s="92" t="str">
        <f>IF(K724&gt;0,VLOOKUP(K724,ชนิดแสตมป์!$A$3:$D$1000,2,FALSE),IF(K724=0," "))</f>
        <v xml:space="preserve"> </v>
      </c>
      <c r="M724" s="6"/>
      <c r="N724" s="96" t="str">
        <f t="shared" si="70"/>
        <v xml:space="preserve"> </v>
      </c>
      <c r="O724" s="16"/>
      <c r="P724" s="99" t="str">
        <f t="shared" si="71"/>
        <v xml:space="preserve"> </v>
      </c>
      <c r="Q724" s="72">
        <v>0</v>
      </c>
      <c r="R724" s="72"/>
      <c r="S724" s="4"/>
      <c r="T724" s="4"/>
      <c r="U724" s="4"/>
      <c r="V724" s="4"/>
      <c r="W724" s="4"/>
      <c r="X724" s="4"/>
      <c r="Y724" s="4"/>
      <c r="Z724" s="4"/>
      <c r="AA724" s="4"/>
    </row>
    <row r="725" spans="1:27">
      <c r="A725" s="6">
        <v>720</v>
      </c>
      <c r="B725" s="46" t="str">
        <f t="shared" si="66"/>
        <v/>
      </c>
      <c r="C725" s="21" t="str">
        <f t="shared" si="67"/>
        <v xml:space="preserve"> </v>
      </c>
      <c r="D725" s="21" t="str">
        <f t="shared" si="68"/>
        <v/>
      </c>
      <c r="E725" s="21" t="str">
        <f t="shared" si="69"/>
        <v xml:space="preserve"> </v>
      </c>
      <c r="F725" s="11"/>
      <c r="G725" s="11"/>
      <c r="H725" s="6"/>
      <c r="I725" s="6"/>
      <c r="J725" s="92" t="str">
        <f>IF(I725&gt;0,VLOOKUP(I725,ข้อมูลผู้ประกอบการ!$B$2:$K$1000,2,FALSE),IF(I725=0," "))</f>
        <v xml:space="preserve"> </v>
      </c>
      <c r="K725" s="6"/>
      <c r="L725" s="92" t="str">
        <f>IF(K725&gt;0,VLOOKUP(K725,ชนิดแสตมป์!$A$3:$D$1000,2,FALSE),IF(K725=0," "))</f>
        <v xml:space="preserve"> </v>
      </c>
      <c r="M725" s="6"/>
      <c r="N725" s="96" t="str">
        <f t="shared" si="70"/>
        <v xml:space="preserve"> </v>
      </c>
      <c r="O725" s="16"/>
      <c r="P725" s="99" t="str">
        <f t="shared" si="71"/>
        <v xml:space="preserve"> </v>
      </c>
      <c r="Q725" s="72">
        <v>0</v>
      </c>
      <c r="R725" s="72"/>
      <c r="S725" s="4"/>
      <c r="T725" s="4"/>
      <c r="U725" s="4"/>
      <c r="V725" s="4"/>
      <c r="W725" s="4"/>
      <c r="X725" s="4"/>
      <c r="Y725" s="4"/>
      <c r="Z725" s="4"/>
      <c r="AA725" s="4"/>
    </row>
    <row r="726" spans="1:27">
      <c r="A726" s="6">
        <v>721</v>
      </c>
      <c r="B726" s="46" t="str">
        <f t="shared" si="66"/>
        <v/>
      </c>
      <c r="C726" s="21" t="str">
        <f t="shared" si="67"/>
        <v xml:space="preserve"> </v>
      </c>
      <c r="D726" s="21" t="str">
        <f t="shared" si="68"/>
        <v/>
      </c>
      <c r="E726" s="21" t="str">
        <f t="shared" si="69"/>
        <v xml:space="preserve"> </v>
      </c>
      <c r="F726" s="11"/>
      <c r="G726" s="11"/>
      <c r="H726" s="6"/>
      <c r="I726" s="6"/>
      <c r="J726" s="92" t="str">
        <f>IF(I726&gt;0,VLOOKUP(I726,ข้อมูลผู้ประกอบการ!$B$2:$K$1000,2,FALSE),IF(I726=0," "))</f>
        <v xml:space="preserve"> </v>
      </c>
      <c r="K726" s="6"/>
      <c r="L726" s="92" t="str">
        <f>IF(K726&gt;0,VLOOKUP(K726,ชนิดแสตมป์!$A$3:$D$1000,2,FALSE),IF(K726=0," "))</f>
        <v xml:space="preserve"> </v>
      </c>
      <c r="M726" s="6"/>
      <c r="N726" s="96" t="str">
        <f t="shared" si="70"/>
        <v xml:space="preserve"> </v>
      </c>
      <c r="O726" s="16"/>
      <c r="P726" s="99" t="str">
        <f t="shared" si="71"/>
        <v xml:space="preserve"> </v>
      </c>
      <c r="Q726" s="72">
        <v>0</v>
      </c>
      <c r="R726" s="72"/>
      <c r="S726" s="4"/>
      <c r="T726" s="4"/>
      <c r="U726" s="4"/>
      <c r="V726" s="4"/>
      <c r="W726" s="4"/>
      <c r="X726" s="4"/>
      <c r="Y726" s="4"/>
      <c r="Z726" s="4"/>
      <c r="AA726" s="4"/>
    </row>
    <row r="727" spans="1:27">
      <c r="A727" s="6">
        <v>722</v>
      </c>
      <c r="B727" s="46" t="str">
        <f t="shared" si="66"/>
        <v/>
      </c>
      <c r="C727" s="21" t="str">
        <f t="shared" si="67"/>
        <v xml:space="preserve"> </v>
      </c>
      <c r="D727" s="21" t="str">
        <f t="shared" si="68"/>
        <v/>
      </c>
      <c r="E727" s="21" t="str">
        <f t="shared" si="69"/>
        <v xml:space="preserve"> </v>
      </c>
      <c r="F727" s="11"/>
      <c r="G727" s="11"/>
      <c r="H727" s="6"/>
      <c r="I727" s="6"/>
      <c r="J727" s="92" t="str">
        <f>IF(I727&gt;0,VLOOKUP(I727,ข้อมูลผู้ประกอบการ!$B$2:$K$1000,2,FALSE),IF(I727=0," "))</f>
        <v xml:space="preserve"> </v>
      </c>
      <c r="K727" s="6"/>
      <c r="L727" s="92" t="str">
        <f>IF(K727&gt;0,VLOOKUP(K727,ชนิดแสตมป์!$A$3:$D$1000,2,FALSE),IF(K727=0," "))</f>
        <v xml:space="preserve"> </v>
      </c>
      <c r="M727" s="6"/>
      <c r="N727" s="96" t="str">
        <f t="shared" si="70"/>
        <v xml:space="preserve"> </v>
      </c>
      <c r="O727" s="16"/>
      <c r="P727" s="99" t="str">
        <f t="shared" si="71"/>
        <v xml:space="preserve"> </v>
      </c>
      <c r="Q727" s="72">
        <v>0</v>
      </c>
      <c r="R727" s="72"/>
      <c r="S727" s="4"/>
      <c r="T727" s="4"/>
      <c r="U727" s="4"/>
      <c r="V727" s="4"/>
      <c r="W727" s="4"/>
      <c r="X727" s="4"/>
      <c r="Y727" s="4"/>
      <c r="Z727" s="4"/>
      <c r="AA727" s="4"/>
    </row>
    <row r="728" spans="1:27">
      <c r="A728" s="6">
        <v>723</v>
      </c>
      <c r="B728" s="46" t="str">
        <f t="shared" si="66"/>
        <v/>
      </c>
      <c r="C728" s="21" t="str">
        <f t="shared" si="67"/>
        <v xml:space="preserve"> </v>
      </c>
      <c r="D728" s="21" t="str">
        <f t="shared" si="68"/>
        <v/>
      </c>
      <c r="E728" s="21" t="str">
        <f t="shared" si="69"/>
        <v xml:space="preserve"> </v>
      </c>
      <c r="F728" s="11"/>
      <c r="G728" s="11"/>
      <c r="H728" s="6"/>
      <c r="I728" s="6"/>
      <c r="J728" s="92" t="str">
        <f>IF(I728&gt;0,VLOOKUP(I728,ข้อมูลผู้ประกอบการ!$B$2:$K$1000,2,FALSE),IF(I728=0," "))</f>
        <v xml:space="preserve"> </v>
      </c>
      <c r="K728" s="6"/>
      <c r="L728" s="92" t="str">
        <f>IF(K728&gt;0,VLOOKUP(K728,ชนิดแสตมป์!$A$3:$D$1000,2,FALSE),IF(K728=0," "))</f>
        <v xml:space="preserve"> </v>
      </c>
      <c r="M728" s="6"/>
      <c r="N728" s="96" t="str">
        <f t="shared" si="70"/>
        <v xml:space="preserve"> </v>
      </c>
      <c r="O728" s="16"/>
      <c r="P728" s="99" t="str">
        <f t="shared" si="71"/>
        <v xml:space="preserve"> </v>
      </c>
      <c r="Q728" s="72">
        <v>0</v>
      </c>
      <c r="R728" s="72"/>
      <c r="S728" s="4"/>
      <c r="T728" s="4"/>
      <c r="U728" s="4"/>
      <c r="V728" s="4"/>
      <c r="W728" s="4"/>
      <c r="X728" s="4"/>
      <c r="Y728" s="4"/>
      <c r="Z728" s="4"/>
      <c r="AA728" s="4"/>
    </row>
    <row r="729" spans="1:27">
      <c r="A729" s="6">
        <v>724</v>
      </c>
      <c r="B729" s="46" t="str">
        <f t="shared" si="66"/>
        <v/>
      </c>
      <c r="C729" s="21" t="str">
        <f t="shared" si="67"/>
        <v xml:space="preserve"> </v>
      </c>
      <c r="D729" s="21" t="str">
        <f t="shared" si="68"/>
        <v/>
      </c>
      <c r="E729" s="21" t="str">
        <f t="shared" si="69"/>
        <v xml:space="preserve"> </v>
      </c>
      <c r="F729" s="11"/>
      <c r="G729" s="11"/>
      <c r="H729" s="6"/>
      <c r="I729" s="6"/>
      <c r="J729" s="92" t="str">
        <f>IF(I729&gt;0,VLOOKUP(I729,ข้อมูลผู้ประกอบการ!$B$2:$K$1000,2,FALSE),IF(I729=0," "))</f>
        <v xml:space="preserve"> </v>
      </c>
      <c r="K729" s="6"/>
      <c r="L729" s="92" t="str">
        <f>IF(K729&gt;0,VLOOKUP(K729,ชนิดแสตมป์!$A$3:$D$1000,2,FALSE),IF(K729=0," "))</f>
        <v xml:space="preserve"> </v>
      </c>
      <c r="M729" s="6"/>
      <c r="N729" s="96" t="str">
        <f t="shared" si="70"/>
        <v xml:space="preserve"> </v>
      </c>
      <c r="O729" s="16"/>
      <c r="P729" s="99" t="str">
        <f t="shared" si="71"/>
        <v xml:space="preserve"> </v>
      </c>
      <c r="Q729" s="72">
        <v>0</v>
      </c>
      <c r="R729" s="72"/>
      <c r="S729" s="4"/>
      <c r="T729" s="4"/>
      <c r="U729" s="4"/>
      <c r="V729" s="4"/>
      <c r="W729" s="4"/>
      <c r="X729" s="4"/>
      <c r="Y729" s="4"/>
      <c r="Z729" s="4"/>
      <c r="AA729" s="4"/>
    </row>
    <row r="730" spans="1:27">
      <c r="A730" s="6">
        <v>725</v>
      </c>
      <c r="B730" s="46" t="str">
        <f t="shared" si="66"/>
        <v/>
      </c>
      <c r="C730" s="21" t="str">
        <f t="shared" si="67"/>
        <v xml:space="preserve"> </v>
      </c>
      <c r="D730" s="21" t="str">
        <f t="shared" si="68"/>
        <v/>
      </c>
      <c r="E730" s="21" t="str">
        <f t="shared" si="69"/>
        <v xml:space="preserve"> </v>
      </c>
      <c r="F730" s="11"/>
      <c r="G730" s="11"/>
      <c r="H730" s="6"/>
      <c r="I730" s="6"/>
      <c r="J730" s="92" t="str">
        <f>IF(I730&gt;0,VLOOKUP(I730,ข้อมูลผู้ประกอบการ!$B$2:$K$1000,2,FALSE),IF(I730=0," "))</f>
        <v xml:space="preserve"> </v>
      </c>
      <c r="K730" s="6"/>
      <c r="L730" s="92" t="str">
        <f>IF(K730&gt;0,VLOOKUP(K730,ชนิดแสตมป์!$A$3:$D$1000,2,FALSE),IF(K730=0," "))</f>
        <v xml:space="preserve"> </v>
      </c>
      <c r="M730" s="6"/>
      <c r="N730" s="96" t="str">
        <f t="shared" si="70"/>
        <v xml:space="preserve"> </v>
      </c>
      <c r="O730" s="16"/>
      <c r="P730" s="99" t="str">
        <f t="shared" si="71"/>
        <v xml:space="preserve"> </v>
      </c>
      <c r="Q730" s="72">
        <v>0</v>
      </c>
      <c r="R730" s="72"/>
      <c r="S730" s="4"/>
      <c r="T730" s="4"/>
      <c r="U730" s="4"/>
      <c r="V730" s="4"/>
      <c r="W730" s="4"/>
      <c r="X730" s="4"/>
      <c r="Y730" s="4"/>
      <c r="Z730" s="4"/>
      <c r="AA730" s="4"/>
    </row>
    <row r="731" spans="1:27">
      <c r="A731" s="6">
        <v>726</v>
      </c>
      <c r="B731" s="46" t="str">
        <f t="shared" si="66"/>
        <v/>
      </c>
      <c r="C731" s="21" t="str">
        <f t="shared" si="67"/>
        <v xml:space="preserve"> </v>
      </c>
      <c r="D731" s="21" t="str">
        <f t="shared" si="68"/>
        <v/>
      </c>
      <c r="E731" s="21" t="str">
        <f t="shared" si="69"/>
        <v xml:space="preserve"> </v>
      </c>
      <c r="F731" s="11"/>
      <c r="G731" s="11"/>
      <c r="H731" s="6"/>
      <c r="I731" s="6"/>
      <c r="J731" s="92" t="str">
        <f>IF(I731&gt;0,VLOOKUP(I731,ข้อมูลผู้ประกอบการ!$B$2:$K$1000,2,FALSE),IF(I731=0," "))</f>
        <v xml:space="preserve"> </v>
      </c>
      <c r="K731" s="6"/>
      <c r="L731" s="92" t="str">
        <f>IF(K731&gt;0,VLOOKUP(K731,ชนิดแสตมป์!$A$3:$D$1000,2,FALSE),IF(K731=0," "))</f>
        <v xml:space="preserve"> </v>
      </c>
      <c r="M731" s="6"/>
      <c r="N731" s="96" t="str">
        <f t="shared" si="70"/>
        <v xml:space="preserve"> </v>
      </c>
      <c r="O731" s="16"/>
      <c r="P731" s="99" t="str">
        <f t="shared" si="71"/>
        <v xml:space="preserve"> </v>
      </c>
      <c r="Q731" s="72">
        <v>0</v>
      </c>
      <c r="R731" s="72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21" hidden="1" customHeight="1">
      <c r="A732" s="6">
        <v>727</v>
      </c>
      <c r="B732" s="46" t="str">
        <f t="shared" si="66"/>
        <v/>
      </c>
      <c r="C732" s="21" t="str">
        <f t="shared" si="67"/>
        <v xml:space="preserve"> </v>
      </c>
      <c r="D732" s="21" t="str">
        <f t="shared" si="68"/>
        <v/>
      </c>
      <c r="E732" s="21" t="str">
        <f t="shared" si="69"/>
        <v xml:space="preserve"> </v>
      </c>
      <c r="F732" s="11"/>
      <c r="G732" s="11"/>
      <c r="H732" s="6"/>
      <c r="I732" s="6"/>
      <c r="J732" s="92" t="str">
        <f>IF(I732&gt;0,VLOOKUP(I732,ข้อมูลผู้ประกอบการ!$B$2:$K$1000,2,FALSE),IF(I732=0," "))</f>
        <v xml:space="preserve"> </v>
      </c>
      <c r="K732" s="6"/>
      <c r="L732" s="92" t="str">
        <f>IF(K732&gt;0,VLOOKUP(K732,ชนิดแสตมป์!$A$3:$D$1000,2,FALSE),IF(K732=0," "))</f>
        <v xml:space="preserve"> </v>
      </c>
      <c r="M732" s="6"/>
      <c r="N732" s="96" t="str">
        <f t="shared" si="70"/>
        <v xml:space="preserve"> </v>
      </c>
      <c r="O732" s="16"/>
      <c r="P732" s="99" t="str">
        <f t="shared" si="71"/>
        <v xml:space="preserve"> </v>
      </c>
      <c r="Q732" s="72">
        <v>0</v>
      </c>
      <c r="R732" s="72"/>
      <c r="S732" s="4"/>
      <c r="T732" s="4"/>
      <c r="U732" s="4"/>
      <c r="V732" s="4"/>
      <c r="W732" s="4"/>
      <c r="X732" s="4"/>
      <c r="Y732" s="4"/>
      <c r="Z732" s="4"/>
      <c r="AA732" s="4"/>
    </row>
    <row r="733" spans="1:27">
      <c r="A733" s="6">
        <v>728</v>
      </c>
      <c r="B733" s="46" t="str">
        <f t="shared" si="66"/>
        <v/>
      </c>
      <c r="C733" s="21" t="str">
        <f t="shared" si="67"/>
        <v xml:space="preserve"> </v>
      </c>
      <c r="D733" s="21" t="str">
        <f t="shared" si="68"/>
        <v/>
      </c>
      <c r="E733" s="21" t="str">
        <f t="shared" si="69"/>
        <v xml:space="preserve"> </v>
      </c>
      <c r="F733" s="11"/>
      <c r="G733" s="11"/>
      <c r="H733" s="6"/>
      <c r="I733" s="6"/>
      <c r="J733" s="92" t="str">
        <f>IF(I733&gt;0,VLOOKUP(I733,ข้อมูลผู้ประกอบการ!$B$2:$K$1000,2,FALSE),IF(I733=0," "))</f>
        <v xml:space="preserve"> </v>
      </c>
      <c r="K733" s="6"/>
      <c r="L733" s="92" t="str">
        <f>IF(K733&gt;0,VLOOKUP(K733,ชนิดแสตมป์!$A$3:$D$1000,2,FALSE),IF(K733=0," "))</f>
        <v xml:space="preserve"> </v>
      </c>
      <c r="M733" s="6"/>
      <c r="N733" s="96" t="str">
        <f t="shared" si="70"/>
        <v xml:space="preserve"> </v>
      </c>
      <c r="O733" s="16"/>
      <c r="P733" s="99" t="str">
        <f t="shared" si="71"/>
        <v xml:space="preserve"> </v>
      </c>
      <c r="Q733" s="72">
        <v>0</v>
      </c>
      <c r="R733" s="72"/>
      <c r="S733" s="4"/>
      <c r="T733" s="4"/>
      <c r="U733" s="4"/>
      <c r="V733" s="4"/>
      <c r="W733" s="4"/>
      <c r="X733" s="4"/>
      <c r="Y733" s="4"/>
      <c r="Z733" s="4"/>
      <c r="AA733" s="4"/>
    </row>
    <row r="734" spans="1:27">
      <c r="A734" s="6">
        <v>729</v>
      </c>
      <c r="B734" s="46" t="str">
        <f t="shared" si="66"/>
        <v/>
      </c>
      <c r="C734" s="21" t="str">
        <f t="shared" si="67"/>
        <v xml:space="preserve"> </v>
      </c>
      <c r="D734" s="21" t="str">
        <f t="shared" si="68"/>
        <v/>
      </c>
      <c r="E734" s="21" t="str">
        <f t="shared" si="69"/>
        <v xml:space="preserve"> </v>
      </c>
      <c r="F734" s="11"/>
      <c r="G734" s="11"/>
      <c r="H734" s="6"/>
      <c r="I734" s="6"/>
      <c r="J734" s="92" t="str">
        <f>IF(I734&gt;0,VLOOKUP(I734,ข้อมูลผู้ประกอบการ!$B$2:$K$1000,2,FALSE),IF(I734=0," "))</f>
        <v xml:space="preserve"> </v>
      </c>
      <c r="K734" s="6"/>
      <c r="L734" s="92" t="str">
        <f>IF(K734&gt;0,VLOOKUP(K734,ชนิดแสตมป์!$A$3:$D$1000,2,FALSE),IF(K734=0," "))</f>
        <v xml:space="preserve"> </v>
      </c>
      <c r="M734" s="6"/>
      <c r="N734" s="96" t="str">
        <f t="shared" si="70"/>
        <v xml:space="preserve"> </v>
      </c>
      <c r="O734" s="16"/>
      <c r="P734" s="99" t="str">
        <f t="shared" si="71"/>
        <v xml:space="preserve"> </v>
      </c>
      <c r="Q734" s="72">
        <v>0</v>
      </c>
      <c r="R734" s="72"/>
      <c r="S734" s="4"/>
      <c r="T734" s="4"/>
      <c r="U734" s="4"/>
      <c r="V734" s="4"/>
      <c r="W734" s="4"/>
      <c r="X734" s="4"/>
      <c r="Y734" s="4"/>
      <c r="Z734" s="4"/>
      <c r="AA734" s="4"/>
    </row>
    <row r="735" spans="1:27">
      <c r="A735" s="6">
        <v>730</v>
      </c>
      <c r="B735" s="46" t="str">
        <f t="shared" si="66"/>
        <v/>
      </c>
      <c r="C735" s="21" t="str">
        <f t="shared" si="67"/>
        <v xml:space="preserve"> </v>
      </c>
      <c r="D735" s="21" t="str">
        <f t="shared" si="68"/>
        <v/>
      </c>
      <c r="E735" s="21" t="str">
        <f t="shared" si="69"/>
        <v xml:space="preserve"> </v>
      </c>
      <c r="F735" s="11"/>
      <c r="G735" s="11"/>
      <c r="H735" s="6"/>
      <c r="I735" s="6"/>
      <c r="J735" s="92" t="str">
        <f>IF(I735&gt;0,VLOOKUP(I735,ข้อมูลผู้ประกอบการ!$B$2:$K$1000,2,FALSE),IF(I735=0," "))</f>
        <v xml:space="preserve"> </v>
      </c>
      <c r="K735" s="6"/>
      <c r="L735" s="92" t="str">
        <f>IF(K735&gt;0,VLOOKUP(K735,ชนิดแสตมป์!$A$3:$D$1000,2,FALSE),IF(K735=0," "))</f>
        <v xml:space="preserve"> </v>
      </c>
      <c r="M735" s="6"/>
      <c r="N735" s="96" t="str">
        <f t="shared" si="70"/>
        <v xml:space="preserve"> </v>
      </c>
      <c r="O735" s="16"/>
      <c r="P735" s="99" t="str">
        <f t="shared" si="71"/>
        <v xml:space="preserve"> </v>
      </c>
      <c r="Q735" s="72">
        <v>0</v>
      </c>
      <c r="R735" s="72"/>
      <c r="S735" s="4"/>
      <c r="T735" s="4"/>
      <c r="U735" s="4"/>
      <c r="V735" s="4"/>
      <c r="W735" s="4"/>
      <c r="X735" s="4"/>
      <c r="Y735" s="4"/>
      <c r="Z735" s="4"/>
      <c r="AA735" s="4"/>
    </row>
    <row r="736" spans="1:27">
      <c r="A736" s="6">
        <v>731</v>
      </c>
      <c r="B736" s="46" t="str">
        <f t="shared" si="66"/>
        <v/>
      </c>
      <c r="C736" s="21" t="str">
        <f t="shared" si="67"/>
        <v xml:space="preserve"> </v>
      </c>
      <c r="D736" s="21" t="str">
        <f t="shared" si="68"/>
        <v/>
      </c>
      <c r="E736" s="21" t="str">
        <f t="shared" si="69"/>
        <v xml:space="preserve"> </v>
      </c>
      <c r="F736" s="11"/>
      <c r="G736" s="11"/>
      <c r="H736" s="6"/>
      <c r="I736" s="6"/>
      <c r="J736" s="92" t="str">
        <f>IF(I736&gt;0,VLOOKUP(I736,ข้อมูลผู้ประกอบการ!$B$2:$K$1000,2,FALSE),IF(I736=0," "))</f>
        <v xml:space="preserve"> </v>
      </c>
      <c r="K736" s="6"/>
      <c r="L736" s="92" t="str">
        <f>IF(K736&gt;0,VLOOKUP(K736,ชนิดแสตมป์!$A$3:$D$1000,2,FALSE),IF(K736=0," "))</f>
        <v xml:space="preserve"> </v>
      </c>
      <c r="M736" s="6"/>
      <c r="N736" s="96" t="str">
        <f t="shared" si="70"/>
        <v xml:space="preserve"> </v>
      </c>
      <c r="O736" s="16"/>
      <c r="P736" s="99" t="str">
        <f t="shared" si="71"/>
        <v xml:space="preserve"> </v>
      </c>
      <c r="Q736" s="72">
        <v>0</v>
      </c>
      <c r="R736" s="72"/>
      <c r="S736" s="4"/>
      <c r="T736" s="4"/>
      <c r="U736" s="4"/>
      <c r="V736" s="4"/>
      <c r="W736" s="4"/>
      <c r="X736" s="4"/>
      <c r="Y736" s="4"/>
      <c r="Z736" s="4"/>
      <c r="AA736" s="4"/>
    </row>
    <row r="737" spans="1:27">
      <c r="A737" s="6">
        <v>732</v>
      </c>
      <c r="B737" s="46" t="str">
        <f t="shared" si="66"/>
        <v/>
      </c>
      <c r="C737" s="21" t="str">
        <f t="shared" si="67"/>
        <v xml:space="preserve"> </v>
      </c>
      <c r="D737" s="21" t="str">
        <f t="shared" si="68"/>
        <v/>
      </c>
      <c r="E737" s="21" t="str">
        <f t="shared" si="69"/>
        <v xml:space="preserve"> </v>
      </c>
      <c r="F737" s="11"/>
      <c r="G737" s="11"/>
      <c r="H737" s="6"/>
      <c r="I737" s="6"/>
      <c r="J737" s="92" t="str">
        <f>IF(I737&gt;0,VLOOKUP(I737,ข้อมูลผู้ประกอบการ!$B$2:$K$1000,2,FALSE),IF(I737=0," "))</f>
        <v xml:space="preserve"> </v>
      </c>
      <c r="K737" s="6"/>
      <c r="L737" s="92" t="str">
        <f>IF(K737&gt;0,VLOOKUP(K737,ชนิดแสตมป์!$A$3:$D$1000,2,FALSE),IF(K737=0," "))</f>
        <v xml:space="preserve"> </v>
      </c>
      <c r="M737" s="6"/>
      <c r="N737" s="96" t="str">
        <f t="shared" si="70"/>
        <v xml:space="preserve"> </v>
      </c>
      <c r="O737" s="16"/>
      <c r="P737" s="99" t="str">
        <f t="shared" si="71"/>
        <v xml:space="preserve"> </v>
      </c>
      <c r="Q737" s="72">
        <v>0</v>
      </c>
      <c r="R737" s="72"/>
      <c r="S737" s="4"/>
      <c r="T737" s="4"/>
      <c r="U737" s="4"/>
      <c r="V737" s="4"/>
      <c r="W737" s="4"/>
      <c r="X737" s="4"/>
      <c r="Y737" s="4"/>
      <c r="Z737" s="4"/>
      <c r="AA737" s="4"/>
    </row>
    <row r="738" spans="1:27">
      <c r="A738" s="6">
        <v>733</v>
      </c>
      <c r="B738" s="46" t="str">
        <f t="shared" si="66"/>
        <v/>
      </c>
      <c r="C738" s="21" t="str">
        <f t="shared" si="67"/>
        <v xml:space="preserve"> </v>
      </c>
      <c r="D738" s="21" t="str">
        <f t="shared" si="68"/>
        <v/>
      </c>
      <c r="E738" s="21" t="str">
        <f t="shared" si="69"/>
        <v xml:space="preserve"> </v>
      </c>
      <c r="F738" s="11"/>
      <c r="G738" s="11"/>
      <c r="H738" s="6"/>
      <c r="I738" s="6"/>
      <c r="J738" s="92" t="str">
        <f>IF(I738&gt;0,VLOOKUP(I738,ข้อมูลผู้ประกอบการ!$B$2:$K$1000,2,FALSE),IF(I738=0," "))</f>
        <v xml:space="preserve"> </v>
      </c>
      <c r="K738" s="6"/>
      <c r="L738" s="92" t="str">
        <f>IF(K738&gt;0,VLOOKUP(K738,ชนิดแสตมป์!$A$3:$D$1000,2,FALSE),IF(K738=0," "))</f>
        <v xml:space="preserve"> </v>
      </c>
      <c r="M738" s="6"/>
      <c r="N738" s="96" t="str">
        <f t="shared" si="70"/>
        <v xml:space="preserve"> </v>
      </c>
      <c r="O738" s="16"/>
      <c r="P738" s="99" t="str">
        <f t="shared" si="71"/>
        <v xml:space="preserve"> </v>
      </c>
      <c r="Q738" s="72">
        <v>0</v>
      </c>
      <c r="R738" s="72"/>
      <c r="S738" s="4"/>
      <c r="T738" s="4"/>
      <c r="U738" s="4"/>
      <c r="V738" s="4"/>
      <c r="W738" s="4"/>
      <c r="X738" s="4"/>
      <c r="Y738" s="4"/>
      <c r="Z738" s="4"/>
      <c r="AA738" s="4"/>
    </row>
    <row r="739" spans="1:27">
      <c r="A739" s="6">
        <v>734</v>
      </c>
      <c r="B739" s="46" t="str">
        <f t="shared" si="66"/>
        <v/>
      </c>
      <c r="C739" s="21" t="str">
        <f t="shared" si="67"/>
        <v xml:space="preserve"> </v>
      </c>
      <c r="D739" s="21" t="str">
        <f t="shared" si="68"/>
        <v/>
      </c>
      <c r="E739" s="21" t="str">
        <f t="shared" si="69"/>
        <v xml:space="preserve"> </v>
      </c>
      <c r="F739" s="11"/>
      <c r="G739" s="11"/>
      <c r="H739" s="6"/>
      <c r="I739" s="6"/>
      <c r="J739" s="92" t="str">
        <f>IF(I739&gt;0,VLOOKUP(I739,ข้อมูลผู้ประกอบการ!$B$2:$K$1000,2,FALSE),IF(I739=0," "))</f>
        <v xml:space="preserve"> </v>
      </c>
      <c r="K739" s="6"/>
      <c r="L739" s="92" t="str">
        <f>IF(K739&gt;0,VLOOKUP(K739,ชนิดแสตมป์!$A$3:$D$1000,2,FALSE),IF(K739=0," "))</f>
        <v xml:space="preserve"> </v>
      </c>
      <c r="M739" s="6"/>
      <c r="N739" s="96" t="str">
        <f t="shared" si="70"/>
        <v xml:space="preserve"> </v>
      </c>
      <c r="O739" s="16"/>
      <c r="P739" s="99" t="str">
        <f t="shared" si="71"/>
        <v xml:space="preserve"> </v>
      </c>
      <c r="Q739" s="72">
        <v>0</v>
      </c>
      <c r="R739" s="72"/>
      <c r="S739" s="4"/>
      <c r="T739" s="4"/>
      <c r="U739" s="4"/>
      <c r="V739" s="4"/>
      <c r="W739" s="4"/>
      <c r="X739" s="4"/>
      <c r="Y739" s="4"/>
      <c r="Z739" s="4"/>
      <c r="AA739" s="4"/>
    </row>
    <row r="740" spans="1:27">
      <c r="A740" s="6">
        <v>735</v>
      </c>
      <c r="B740" s="46" t="str">
        <f t="shared" si="66"/>
        <v/>
      </c>
      <c r="C740" s="21" t="str">
        <f t="shared" si="67"/>
        <v xml:space="preserve"> </v>
      </c>
      <c r="D740" s="21" t="str">
        <f t="shared" si="68"/>
        <v/>
      </c>
      <c r="E740" s="21" t="str">
        <f t="shared" si="69"/>
        <v xml:space="preserve"> </v>
      </c>
      <c r="F740" s="11"/>
      <c r="G740" s="11"/>
      <c r="H740" s="6"/>
      <c r="I740" s="6"/>
      <c r="J740" s="92" t="str">
        <f>IF(I740&gt;0,VLOOKUP(I740,ข้อมูลผู้ประกอบการ!$B$2:$K$1000,2,FALSE),IF(I740=0," "))</f>
        <v xml:space="preserve"> </v>
      </c>
      <c r="K740" s="6"/>
      <c r="L740" s="92" t="str">
        <f>IF(K740&gt;0,VLOOKUP(K740,ชนิดแสตมป์!$A$3:$D$1000,2,FALSE),IF(K740=0," "))</f>
        <v xml:space="preserve"> </v>
      </c>
      <c r="M740" s="6"/>
      <c r="N740" s="96" t="str">
        <f t="shared" si="70"/>
        <v xml:space="preserve"> </v>
      </c>
      <c r="O740" s="16"/>
      <c r="P740" s="99" t="str">
        <f t="shared" si="71"/>
        <v xml:space="preserve"> </v>
      </c>
      <c r="Q740" s="72">
        <v>0</v>
      </c>
      <c r="R740" s="72"/>
      <c r="S740" s="4"/>
      <c r="T740" s="4"/>
      <c r="U740" s="4"/>
      <c r="V740" s="4"/>
      <c r="W740" s="4"/>
      <c r="X740" s="4"/>
      <c r="Y740" s="4"/>
      <c r="Z740" s="4"/>
      <c r="AA740" s="4"/>
    </row>
    <row r="741" spans="1:27">
      <c r="A741" s="6">
        <v>736</v>
      </c>
      <c r="B741" s="46" t="str">
        <f t="shared" si="66"/>
        <v/>
      </c>
      <c r="C741" s="21" t="str">
        <f t="shared" si="67"/>
        <v xml:space="preserve"> </v>
      </c>
      <c r="D741" s="21" t="str">
        <f t="shared" si="68"/>
        <v/>
      </c>
      <c r="E741" s="21" t="str">
        <f t="shared" si="69"/>
        <v xml:space="preserve"> </v>
      </c>
      <c r="F741" s="11"/>
      <c r="G741" s="11"/>
      <c r="H741" s="6"/>
      <c r="I741" s="6"/>
      <c r="J741" s="92" t="str">
        <f>IF(I741&gt;0,VLOOKUP(I741,ข้อมูลผู้ประกอบการ!$B$2:$K$1000,2,FALSE),IF(I741=0," "))</f>
        <v xml:space="preserve"> </v>
      </c>
      <c r="K741" s="6"/>
      <c r="L741" s="92" t="str">
        <f>IF(K741&gt;0,VLOOKUP(K741,ชนิดแสตมป์!$A$3:$D$1000,2,FALSE),IF(K741=0," "))</f>
        <v xml:space="preserve"> </v>
      </c>
      <c r="M741" s="6"/>
      <c r="N741" s="96" t="str">
        <f t="shared" si="70"/>
        <v xml:space="preserve"> </v>
      </c>
      <c r="O741" s="16"/>
      <c r="P741" s="99" t="str">
        <f t="shared" si="71"/>
        <v xml:space="preserve"> </v>
      </c>
      <c r="Q741" s="72">
        <v>0</v>
      </c>
      <c r="R741" s="72"/>
      <c r="S741" s="4"/>
      <c r="T741" s="4"/>
      <c r="U741" s="4"/>
      <c r="V741" s="4"/>
      <c r="W741" s="4"/>
      <c r="X741" s="4"/>
      <c r="Y741" s="4"/>
      <c r="Z741" s="4"/>
      <c r="AA741" s="4"/>
    </row>
    <row r="742" spans="1:27">
      <c r="A742" s="6">
        <v>737</v>
      </c>
      <c r="B742" s="46" t="str">
        <f t="shared" si="66"/>
        <v/>
      </c>
      <c r="C742" s="21" t="str">
        <f t="shared" si="67"/>
        <v xml:space="preserve"> </v>
      </c>
      <c r="D742" s="21" t="str">
        <f t="shared" si="68"/>
        <v/>
      </c>
      <c r="E742" s="21" t="str">
        <f t="shared" si="69"/>
        <v xml:space="preserve"> </v>
      </c>
      <c r="F742" s="11"/>
      <c r="G742" s="11"/>
      <c r="H742" s="6"/>
      <c r="I742" s="6"/>
      <c r="J742" s="92" t="str">
        <f>IF(I742&gt;0,VLOOKUP(I742,ข้อมูลผู้ประกอบการ!$B$2:$K$1000,2,FALSE),IF(I742=0," "))</f>
        <v xml:space="preserve"> </v>
      </c>
      <c r="K742" s="6"/>
      <c r="L742" s="92" t="str">
        <f>IF(K742&gt;0,VLOOKUP(K742,ชนิดแสตมป์!$A$3:$D$1000,2,FALSE),IF(K742=0," "))</f>
        <v xml:space="preserve"> </v>
      </c>
      <c r="M742" s="6"/>
      <c r="N742" s="96" t="str">
        <f t="shared" si="70"/>
        <v xml:space="preserve"> </v>
      </c>
      <c r="O742" s="16"/>
      <c r="P742" s="99" t="str">
        <f t="shared" si="71"/>
        <v xml:space="preserve"> </v>
      </c>
      <c r="Q742" s="72">
        <v>0</v>
      </c>
      <c r="R742" s="72"/>
      <c r="S742" s="4"/>
      <c r="T742" s="4"/>
      <c r="U742" s="4"/>
      <c r="V742" s="4"/>
      <c r="W742" s="4"/>
      <c r="X742" s="4"/>
      <c r="Y742" s="4"/>
      <c r="Z742" s="4"/>
      <c r="AA742" s="4"/>
    </row>
    <row r="743" spans="1:27">
      <c r="A743" s="6">
        <v>738</v>
      </c>
      <c r="B743" s="46" t="str">
        <f t="shared" si="66"/>
        <v/>
      </c>
      <c r="C743" s="21" t="str">
        <f t="shared" si="67"/>
        <v xml:space="preserve"> </v>
      </c>
      <c r="D743" s="21" t="str">
        <f t="shared" si="68"/>
        <v/>
      </c>
      <c r="E743" s="21" t="str">
        <f t="shared" si="69"/>
        <v xml:space="preserve"> </v>
      </c>
      <c r="F743" s="11"/>
      <c r="G743" s="11"/>
      <c r="H743" s="6"/>
      <c r="I743" s="6"/>
      <c r="J743" s="92" t="str">
        <f>IF(I743&gt;0,VLOOKUP(I743,ข้อมูลผู้ประกอบการ!$B$2:$K$1000,2,FALSE),IF(I743=0," "))</f>
        <v xml:space="preserve"> </v>
      </c>
      <c r="K743" s="6"/>
      <c r="L743" s="92" t="str">
        <f>IF(K743&gt;0,VLOOKUP(K743,ชนิดแสตมป์!$A$3:$D$1000,2,FALSE),IF(K743=0," "))</f>
        <v xml:space="preserve"> </v>
      </c>
      <c r="M743" s="6"/>
      <c r="N743" s="96" t="str">
        <f t="shared" si="70"/>
        <v xml:space="preserve"> </v>
      </c>
      <c r="O743" s="16"/>
      <c r="P743" s="99" t="str">
        <f t="shared" si="71"/>
        <v xml:space="preserve"> </v>
      </c>
      <c r="Q743" s="72">
        <v>0</v>
      </c>
      <c r="R743" s="72"/>
      <c r="S743" s="4"/>
      <c r="T743" s="4"/>
      <c r="U743" s="4"/>
      <c r="V743" s="4"/>
      <c r="W743" s="4"/>
      <c r="X743" s="4"/>
      <c r="Y743" s="4"/>
      <c r="Z743" s="4"/>
      <c r="AA743" s="4"/>
    </row>
    <row r="744" spans="1:27">
      <c r="A744" s="6">
        <v>739</v>
      </c>
      <c r="B744" s="46" t="str">
        <f t="shared" si="66"/>
        <v/>
      </c>
      <c r="C744" s="21" t="str">
        <f t="shared" si="67"/>
        <v xml:space="preserve"> </v>
      </c>
      <c r="D744" s="21" t="str">
        <f t="shared" si="68"/>
        <v/>
      </c>
      <c r="E744" s="21" t="str">
        <f t="shared" si="69"/>
        <v xml:space="preserve"> </v>
      </c>
      <c r="F744" s="11"/>
      <c r="G744" s="11"/>
      <c r="H744" s="6"/>
      <c r="I744" s="6"/>
      <c r="J744" s="92" t="str">
        <f>IF(I744&gt;0,VLOOKUP(I744,ข้อมูลผู้ประกอบการ!$B$2:$K$1000,2,FALSE),IF(I744=0," "))</f>
        <v xml:space="preserve"> </v>
      </c>
      <c r="K744" s="6"/>
      <c r="L744" s="92" t="str">
        <f>IF(K744&gt;0,VLOOKUP(K744,ชนิดแสตมป์!$A$3:$D$1000,2,FALSE),IF(K744=0," "))</f>
        <v xml:space="preserve"> </v>
      </c>
      <c r="M744" s="6"/>
      <c r="N744" s="96" t="str">
        <f t="shared" si="70"/>
        <v xml:space="preserve"> </v>
      </c>
      <c r="O744" s="16"/>
      <c r="P744" s="99" t="str">
        <f t="shared" si="71"/>
        <v xml:space="preserve"> </v>
      </c>
      <c r="Q744" s="72">
        <v>0</v>
      </c>
      <c r="R744" s="72"/>
      <c r="S744" s="4"/>
      <c r="T744" s="4"/>
      <c r="U744" s="4"/>
      <c r="V744" s="4"/>
      <c r="W744" s="4"/>
      <c r="X744" s="4"/>
      <c r="Y744" s="4"/>
      <c r="Z744" s="4"/>
      <c r="AA744" s="4"/>
    </row>
    <row r="745" spans="1:27">
      <c r="A745" s="6">
        <v>740</v>
      </c>
      <c r="B745" s="46" t="str">
        <f t="shared" si="66"/>
        <v/>
      </c>
      <c r="C745" s="21" t="str">
        <f t="shared" si="67"/>
        <v xml:space="preserve"> </v>
      </c>
      <c r="D745" s="21" t="str">
        <f t="shared" si="68"/>
        <v/>
      </c>
      <c r="E745" s="21" t="str">
        <f t="shared" si="69"/>
        <v xml:space="preserve"> </v>
      </c>
      <c r="F745" s="11"/>
      <c r="G745" s="11"/>
      <c r="H745" s="6"/>
      <c r="I745" s="6"/>
      <c r="J745" s="92" t="str">
        <f>IF(I745&gt;0,VLOOKUP(I745,ข้อมูลผู้ประกอบการ!$B$2:$K$1000,2,FALSE),IF(I745=0," "))</f>
        <v xml:space="preserve"> </v>
      </c>
      <c r="K745" s="6"/>
      <c r="L745" s="92" t="str">
        <f>IF(K745&gt;0,VLOOKUP(K745,ชนิดแสตมป์!$A$3:$D$1000,2,FALSE),IF(K745=0," "))</f>
        <v xml:space="preserve"> </v>
      </c>
      <c r="M745" s="6"/>
      <c r="N745" s="96" t="str">
        <f t="shared" si="70"/>
        <v xml:space="preserve"> </v>
      </c>
      <c r="O745" s="16"/>
      <c r="P745" s="99" t="str">
        <f t="shared" si="71"/>
        <v xml:space="preserve"> </v>
      </c>
      <c r="Q745" s="72">
        <v>0</v>
      </c>
      <c r="R745" s="72"/>
      <c r="S745" s="4"/>
      <c r="T745" s="4"/>
      <c r="U745" s="4"/>
      <c r="V745" s="4"/>
      <c r="W745" s="4"/>
      <c r="X745" s="4"/>
      <c r="Y745" s="4"/>
      <c r="Z745" s="4"/>
      <c r="AA745" s="4"/>
    </row>
    <row r="746" spans="1:27">
      <c r="A746" s="6">
        <v>741</v>
      </c>
      <c r="B746" s="46" t="str">
        <f t="shared" si="66"/>
        <v/>
      </c>
      <c r="C746" s="21" t="str">
        <f t="shared" si="67"/>
        <v xml:space="preserve"> </v>
      </c>
      <c r="D746" s="21" t="str">
        <f t="shared" si="68"/>
        <v/>
      </c>
      <c r="E746" s="21" t="str">
        <f t="shared" si="69"/>
        <v xml:space="preserve"> </v>
      </c>
      <c r="F746" s="11"/>
      <c r="G746" s="11"/>
      <c r="H746" s="6"/>
      <c r="I746" s="6"/>
      <c r="J746" s="92" t="str">
        <f>IF(I746&gt;0,VLOOKUP(I746,ข้อมูลผู้ประกอบการ!$B$2:$K$1000,2,FALSE),IF(I746=0," "))</f>
        <v xml:space="preserve"> </v>
      </c>
      <c r="K746" s="6"/>
      <c r="L746" s="92" t="str">
        <f>IF(K746&gt;0,VLOOKUP(K746,ชนิดแสตมป์!$A$3:$D$1000,2,FALSE),IF(K746=0," "))</f>
        <v xml:space="preserve"> </v>
      </c>
      <c r="M746" s="6"/>
      <c r="N746" s="96" t="str">
        <f t="shared" si="70"/>
        <v xml:space="preserve"> </v>
      </c>
      <c r="O746" s="16"/>
      <c r="P746" s="99" t="str">
        <f t="shared" si="71"/>
        <v xml:space="preserve"> </v>
      </c>
      <c r="Q746" s="72">
        <v>0</v>
      </c>
      <c r="R746" s="72"/>
      <c r="S746" s="4"/>
      <c r="T746" s="4"/>
      <c r="U746" s="4"/>
      <c r="V746" s="4"/>
      <c r="W746" s="4"/>
      <c r="X746" s="4"/>
      <c r="Y746" s="4"/>
      <c r="Z746" s="4"/>
      <c r="AA746" s="4"/>
    </row>
    <row r="747" spans="1:27">
      <c r="A747" s="6">
        <v>742</v>
      </c>
      <c r="B747" s="46" t="str">
        <f t="shared" si="66"/>
        <v/>
      </c>
      <c r="C747" s="21" t="str">
        <f t="shared" si="67"/>
        <v xml:space="preserve"> </v>
      </c>
      <c r="D747" s="21" t="str">
        <f t="shared" si="68"/>
        <v/>
      </c>
      <c r="E747" s="21" t="str">
        <f t="shared" si="69"/>
        <v xml:space="preserve"> </v>
      </c>
      <c r="F747" s="11"/>
      <c r="G747" s="11"/>
      <c r="H747" s="6"/>
      <c r="I747" s="6"/>
      <c r="J747" s="92" t="str">
        <f>IF(I747&gt;0,VLOOKUP(I747,ข้อมูลผู้ประกอบการ!$B$2:$K$1000,2,FALSE),IF(I747=0," "))</f>
        <v xml:space="preserve"> </v>
      </c>
      <c r="K747" s="6"/>
      <c r="L747" s="92" t="str">
        <f>IF(K747&gt;0,VLOOKUP(K747,ชนิดแสตมป์!$A$3:$D$1000,2,FALSE),IF(K747=0," "))</f>
        <v xml:space="preserve"> </v>
      </c>
      <c r="M747" s="6"/>
      <c r="N747" s="96" t="str">
        <f t="shared" si="70"/>
        <v xml:space="preserve"> </v>
      </c>
      <c r="O747" s="16"/>
      <c r="P747" s="99" t="str">
        <f t="shared" si="71"/>
        <v xml:space="preserve"> </v>
      </c>
      <c r="Q747" s="72">
        <v>0</v>
      </c>
      <c r="R747" s="72"/>
      <c r="S747" s="4"/>
      <c r="T747" s="4"/>
      <c r="U747" s="4"/>
      <c r="V747" s="4"/>
      <c r="W747" s="4"/>
      <c r="X747" s="4"/>
      <c r="Y747" s="4"/>
      <c r="Z747" s="4"/>
      <c r="AA747" s="4"/>
    </row>
    <row r="748" spans="1:27">
      <c r="A748" s="6">
        <v>743</v>
      </c>
      <c r="B748" s="46" t="str">
        <f t="shared" si="66"/>
        <v/>
      </c>
      <c r="C748" s="21" t="str">
        <f t="shared" si="67"/>
        <v xml:space="preserve"> </v>
      </c>
      <c r="D748" s="21" t="str">
        <f t="shared" si="68"/>
        <v/>
      </c>
      <c r="E748" s="21" t="str">
        <f t="shared" si="69"/>
        <v xml:space="preserve"> </v>
      </c>
      <c r="F748" s="11"/>
      <c r="G748" s="11"/>
      <c r="H748" s="6"/>
      <c r="I748" s="6"/>
      <c r="J748" s="92" t="str">
        <f>IF(I748&gt;0,VLOOKUP(I748,ข้อมูลผู้ประกอบการ!$B$2:$K$1000,2,FALSE),IF(I748=0," "))</f>
        <v xml:space="preserve"> </v>
      </c>
      <c r="K748" s="6"/>
      <c r="L748" s="92" t="str">
        <f>IF(K748&gt;0,VLOOKUP(K748,ชนิดแสตมป์!$A$3:$D$1000,2,FALSE),IF(K748=0," "))</f>
        <v xml:space="preserve"> </v>
      </c>
      <c r="M748" s="6"/>
      <c r="N748" s="96" t="str">
        <f t="shared" si="70"/>
        <v xml:space="preserve"> </v>
      </c>
      <c r="O748" s="16"/>
      <c r="P748" s="99" t="str">
        <f t="shared" si="71"/>
        <v xml:space="preserve"> </v>
      </c>
      <c r="Q748" s="72">
        <v>0</v>
      </c>
      <c r="R748" s="72"/>
      <c r="S748" s="4"/>
      <c r="T748" s="4"/>
      <c r="U748" s="4"/>
      <c r="V748" s="4"/>
      <c r="W748" s="4"/>
      <c r="X748" s="4"/>
      <c r="Y748" s="4"/>
      <c r="Z748" s="4"/>
      <c r="AA748" s="4"/>
    </row>
    <row r="749" spans="1:27">
      <c r="A749" s="6">
        <v>744</v>
      </c>
      <c r="B749" s="46" t="str">
        <f t="shared" si="66"/>
        <v/>
      </c>
      <c r="C749" s="21" t="str">
        <f t="shared" si="67"/>
        <v xml:space="preserve"> </v>
      </c>
      <c r="D749" s="21" t="str">
        <f t="shared" si="68"/>
        <v/>
      </c>
      <c r="E749" s="21" t="str">
        <f t="shared" si="69"/>
        <v xml:space="preserve"> </v>
      </c>
      <c r="F749" s="11"/>
      <c r="G749" s="11"/>
      <c r="H749" s="6"/>
      <c r="I749" s="6"/>
      <c r="J749" s="92" t="str">
        <f>IF(I749&gt;0,VLOOKUP(I749,ข้อมูลผู้ประกอบการ!$B$2:$K$1000,2,FALSE),IF(I749=0," "))</f>
        <v xml:space="preserve"> </v>
      </c>
      <c r="K749" s="6"/>
      <c r="L749" s="92" t="str">
        <f>IF(K749&gt;0,VLOOKUP(K749,ชนิดแสตมป์!$A$3:$D$1000,2,FALSE),IF(K749=0," "))</f>
        <v xml:space="preserve"> </v>
      </c>
      <c r="M749" s="6"/>
      <c r="N749" s="96" t="str">
        <f t="shared" si="70"/>
        <v xml:space="preserve"> </v>
      </c>
      <c r="O749" s="16"/>
      <c r="P749" s="99" t="str">
        <f t="shared" si="71"/>
        <v xml:space="preserve"> </v>
      </c>
      <c r="Q749" s="72">
        <v>0</v>
      </c>
      <c r="R749" s="72"/>
      <c r="S749" s="4"/>
      <c r="T749" s="4"/>
      <c r="U749" s="4"/>
      <c r="V749" s="4"/>
      <c r="W749" s="4"/>
      <c r="X749" s="4"/>
      <c r="Y749" s="4"/>
      <c r="Z749" s="4"/>
      <c r="AA749" s="4"/>
    </row>
    <row r="750" spans="1:27">
      <c r="A750" s="6">
        <v>745</v>
      </c>
      <c r="B750" s="46" t="str">
        <f t="shared" si="66"/>
        <v/>
      </c>
      <c r="C750" s="21" t="str">
        <f t="shared" si="67"/>
        <v xml:space="preserve"> </v>
      </c>
      <c r="D750" s="21" t="str">
        <f t="shared" si="68"/>
        <v/>
      </c>
      <c r="E750" s="21" t="str">
        <f t="shared" si="69"/>
        <v xml:space="preserve"> </v>
      </c>
      <c r="F750" s="11"/>
      <c r="G750" s="11"/>
      <c r="H750" s="6"/>
      <c r="I750" s="6"/>
      <c r="J750" s="92" t="str">
        <f>IF(I750&gt;0,VLOOKUP(I750,ข้อมูลผู้ประกอบการ!$B$2:$K$1000,2,FALSE),IF(I750=0," "))</f>
        <v xml:space="preserve"> </v>
      </c>
      <c r="K750" s="6"/>
      <c r="L750" s="92" t="str">
        <f>IF(K750&gt;0,VLOOKUP(K750,ชนิดแสตมป์!$A$3:$D$1000,2,FALSE),IF(K750=0," "))</f>
        <v xml:space="preserve"> </v>
      </c>
      <c r="M750" s="6"/>
      <c r="N750" s="96" t="str">
        <f t="shared" si="70"/>
        <v xml:space="preserve"> </v>
      </c>
      <c r="O750" s="16"/>
      <c r="P750" s="99" t="str">
        <f t="shared" si="71"/>
        <v xml:space="preserve"> </v>
      </c>
      <c r="Q750" s="72">
        <v>0</v>
      </c>
      <c r="R750" s="72"/>
      <c r="S750" s="4"/>
      <c r="T750" s="4"/>
      <c r="U750" s="4"/>
      <c r="V750" s="4"/>
      <c r="W750" s="4"/>
      <c r="X750" s="4"/>
      <c r="Y750" s="4"/>
      <c r="Z750" s="4"/>
      <c r="AA750" s="4"/>
    </row>
    <row r="751" spans="1:27">
      <c r="A751" s="6">
        <v>746</v>
      </c>
      <c r="B751" s="46" t="str">
        <f t="shared" si="66"/>
        <v/>
      </c>
      <c r="C751" s="21" t="str">
        <f t="shared" si="67"/>
        <v xml:space="preserve"> </v>
      </c>
      <c r="D751" s="21" t="str">
        <f t="shared" si="68"/>
        <v/>
      </c>
      <c r="E751" s="21" t="str">
        <f t="shared" si="69"/>
        <v xml:space="preserve"> </v>
      </c>
      <c r="F751" s="11"/>
      <c r="G751" s="11"/>
      <c r="H751" s="6"/>
      <c r="I751" s="6"/>
      <c r="J751" s="92" t="str">
        <f>IF(I751&gt;0,VLOOKUP(I751,ข้อมูลผู้ประกอบการ!$B$2:$K$1000,2,FALSE),IF(I751=0," "))</f>
        <v xml:space="preserve"> </v>
      </c>
      <c r="K751" s="6"/>
      <c r="L751" s="92" t="str">
        <f>IF(K751&gt;0,VLOOKUP(K751,ชนิดแสตมป์!$A$3:$D$1000,2,FALSE),IF(K751=0," "))</f>
        <v xml:space="preserve"> </v>
      </c>
      <c r="M751" s="6"/>
      <c r="N751" s="96" t="str">
        <f t="shared" si="70"/>
        <v xml:space="preserve"> </v>
      </c>
      <c r="O751" s="16"/>
      <c r="P751" s="99" t="str">
        <f t="shared" si="71"/>
        <v xml:space="preserve"> </v>
      </c>
      <c r="Q751" s="72">
        <v>0</v>
      </c>
      <c r="R751" s="72"/>
      <c r="S751" s="4"/>
      <c r="T751" s="4"/>
      <c r="U751" s="4"/>
      <c r="V751" s="4"/>
      <c r="W751" s="4"/>
      <c r="X751" s="4"/>
      <c r="Y751" s="4"/>
      <c r="Z751" s="4"/>
      <c r="AA751" s="4"/>
    </row>
    <row r="752" spans="1:27">
      <c r="A752" s="6">
        <v>747</v>
      </c>
      <c r="B752" s="46" t="str">
        <f t="shared" si="66"/>
        <v/>
      </c>
      <c r="C752" s="21" t="str">
        <f t="shared" si="67"/>
        <v xml:space="preserve"> </v>
      </c>
      <c r="D752" s="21" t="str">
        <f t="shared" si="68"/>
        <v/>
      </c>
      <c r="E752" s="21" t="str">
        <f t="shared" si="69"/>
        <v xml:space="preserve"> </v>
      </c>
      <c r="F752" s="11"/>
      <c r="G752" s="11"/>
      <c r="H752" s="6"/>
      <c r="I752" s="6"/>
      <c r="J752" s="92" t="str">
        <f>IF(I752&gt;0,VLOOKUP(I752,ข้อมูลผู้ประกอบการ!$B$2:$K$1000,2,FALSE),IF(I752=0," "))</f>
        <v xml:space="preserve"> </v>
      </c>
      <c r="K752" s="6"/>
      <c r="L752" s="92" t="str">
        <f>IF(K752&gt;0,VLOOKUP(K752,ชนิดแสตมป์!$A$3:$D$1000,2,FALSE),IF(K752=0," "))</f>
        <v xml:space="preserve"> </v>
      </c>
      <c r="M752" s="6"/>
      <c r="N752" s="96" t="str">
        <f t="shared" si="70"/>
        <v xml:space="preserve"> </v>
      </c>
      <c r="O752" s="16"/>
      <c r="P752" s="99" t="str">
        <f t="shared" si="71"/>
        <v xml:space="preserve"> </v>
      </c>
      <c r="Q752" s="72">
        <v>0</v>
      </c>
      <c r="R752" s="72"/>
      <c r="S752" s="4"/>
      <c r="T752" s="4"/>
      <c r="U752" s="4"/>
      <c r="V752" s="4"/>
      <c r="W752" s="4"/>
      <c r="X752" s="4"/>
      <c r="Y752" s="4"/>
      <c r="Z752" s="4"/>
      <c r="AA752" s="4"/>
    </row>
    <row r="753" spans="1:27">
      <c r="A753" s="6">
        <v>748</v>
      </c>
      <c r="B753" s="46" t="str">
        <f t="shared" si="66"/>
        <v/>
      </c>
      <c r="C753" s="21" t="str">
        <f t="shared" si="67"/>
        <v xml:space="preserve"> </v>
      </c>
      <c r="D753" s="21" t="str">
        <f t="shared" si="68"/>
        <v/>
      </c>
      <c r="E753" s="21" t="str">
        <f t="shared" si="69"/>
        <v xml:space="preserve"> </v>
      </c>
      <c r="F753" s="11"/>
      <c r="G753" s="11"/>
      <c r="H753" s="6"/>
      <c r="I753" s="6"/>
      <c r="J753" s="92" t="str">
        <f>IF(I753&gt;0,VLOOKUP(I753,ข้อมูลผู้ประกอบการ!$B$2:$K$1000,2,FALSE),IF(I753=0," "))</f>
        <v xml:space="preserve"> </v>
      </c>
      <c r="K753" s="6"/>
      <c r="L753" s="92" t="str">
        <f>IF(K753&gt;0,VLOOKUP(K753,ชนิดแสตมป์!$A$3:$D$1000,2,FALSE),IF(K753=0," "))</f>
        <v xml:space="preserve"> </v>
      </c>
      <c r="M753" s="6"/>
      <c r="N753" s="96" t="str">
        <f t="shared" si="70"/>
        <v xml:space="preserve"> </v>
      </c>
      <c r="O753" s="16"/>
      <c r="P753" s="99" t="str">
        <f t="shared" si="71"/>
        <v xml:space="preserve"> </v>
      </c>
      <c r="Q753" s="72">
        <v>0</v>
      </c>
      <c r="R753" s="72"/>
      <c r="S753" s="4"/>
      <c r="T753" s="4"/>
      <c r="U753" s="4"/>
      <c r="V753" s="4"/>
      <c r="W753" s="4"/>
      <c r="X753" s="4"/>
      <c r="Y753" s="4"/>
      <c r="Z753" s="4"/>
      <c r="AA753" s="4"/>
    </row>
    <row r="754" spans="1:27">
      <c r="A754" s="6">
        <v>749</v>
      </c>
      <c r="B754" s="46" t="str">
        <f t="shared" si="66"/>
        <v/>
      </c>
      <c r="C754" s="21" t="str">
        <f t="shared" si="67"/>
        <v xml:space="preserve"> </v>
      </c>
      <c r="D754" s="21" t="str">
        <f t="shared" si="68"/>
        <v/>
      </c>
      <c r="E754" s="21" t="str">
        <f t="shared" si="69"/>
        <v xml:space="preserve"> </v>
      </c>
      <c r="F754" s="11"/>
      <c r="G754" s="11"/>
      <c r="H754" s="6"/>
      <c r="I754" s="6"/>
      <c r="J754" s="92" t="str">
        <f>IF(I754&gt;0,VLOOKUP(I754,ข้อมูลผู้ประกอบการ!$B$2:$K$1000,2,FALSE),IF(I754=0," "))</f>
        <v xml:space="preserve"> </v>
      </c>
      <c r="K754" s="6"/>
      <c r="L754" s="92" t="str">
        <f>IF(K754&gt;0,VLOOKUP(K754,ชนิดแสตมป์!$A$3:$D$1000,2,FALSE),IF(K754=0," "))</f>
        <v xml:space="preserve"> </v>
      </c>
      <c r="M754" s="6"/>
      <c r="N754" s="96" t="str">
        <f t="shared" si="70"/>
        <v xml:space="preserve"> </v>
      </c>
      <c r="O754" s="16"/>
      <c r="P754" s="99" t="str">
        <f t="shared" si="71"/>
        <v xml:space="preserve"> </v>
      </c>
      <c r="Q754" s="72">
        <v>0</v>
      </c>
      <c r="R754" s="72"/>
      <c r="S754" s="4"/>
      <c r="T754" s="4"/>
      <c r="U754" s="4"/>
      <c r="V754" s="4"/>
      <c r="W754" s="4"/>
      <c r="X754" s="4"/>
      <c r="Y754" s="4"/>
      <c r="Z754" s="4"/>
      <c r="AA754" s="4"/>
    </row>
    <row r="755" spans="1:27">
      <c r="A755" s="6">
        <v>750</v>
      </c>
      <c r="B755" s="46" t="str">
        <f t="shared" si="66"/>
        <v/>
      </c>
      <c r="C755" s="21" t="str">
        <f t="shared" si="67"/>
        <v xml:space="preserve"> </v>
      </c>
      <c r="D755" s="21" t="str">
        <f t="shared" si="68"/>
        <v/>
      </c>
      <c r="E755" s="21" t="str">
        <f t="shared" si="69"/>
        <v xml:space="preserve"> </v>
      </c>
      <c r="F755" s="11"/>
      <c r="G755" s="11"/>
      <c r="H755" s="6"/>
      <c r="I755" s="6"/>
      <c r="J755" s="92" t="str">
        <f>IF(I755&gt;0,VLOOKUP(I755,ข้อมูลผู้ประกอบการ!$B$2:$K$1000,2,FALSE),IF(I755=0," "))</f>
        <v xml:space="preserve"> </v>
      </c>
      <c r="K755" s="6"/>
      <c r="L755" s="92" t="str">
        <f>IF(K755&gt;0,VLOOKUP(K755,ชนิดแสตมป์!$A$3:$D$1000,2,FALSE),IF(K755=0," "))</f>
        <v xml:space="preserve"> </v>
      </c>
      <c r="M755" s="6"/>
      <c r="N755" s="96" t="str">
        <f t="shared" si="70"/>
        <v xml:space="preserve"> </v>
      </c>
      <c r="O755" s="16"/>
      <c r="P755" s="99" t="str">
        <f t="shared" si="71"/>
        <v xml:space="preserve"> </v>
      </c>
      <c r="Q755" s="72">
        <v>0</v>
      </c>
      <c r="R755" s="72"/>
      <c r="S755" s="4"/>
      <c r="T755" s="4"/>
      <c r="U755" s="4"/>
      <c r="V755" s="4"/>
      <c r="W755" s="4"/>
      <c r="X755" s="4"/>
      <c r="Y755" s="4"/>
      <c r="Z755" s="4"/>
      <c r="AA755" s="4"/>
    </row>
    <row r="756" spans="1:27">
      <c r="A756" s="6">
        <v>751</v>
      </c>
      <c r="B756" s="46" t="str">
        <f t="shared" si="66"/>
        <v/>
      </c>
      <c r="C756" s="21" t="str">
        <f t="shared" si="67"/>
        <v xml:space="preserve"> </v>
      </c>
      <c r="D756" s="21" t="str">
        <f t="shared" si="68"/>
        <v/>
      </c>
      <c r="E756" s="21" t="str">
        <f t="shared" si="69"/>
        <v xml:space="preserve"> </v>
      </c>
      <c r="F756" s="11"/>
      <c r="G756" s="11"/>
      <c r="H756" s="6"/>
      <c r="I756" s="6"/>
      <c r="J756" s="92" t="str">
        <f>IF(I756&gt;0,VLOOKUP(I756,ข้อมูลผู้ประกอบการ!$B$2:$K$1000,2,FALSE),IF(I756=0," "))</f>
        <v xml:space="preserve"> </v>
      </c>
      <c r="K756" s="6"/>
      <c r="L756" s="92" t="str">
        <f>IF(K756&gt;0,VLOOKUP(K756,ชนิดแสตมป์!$A$3:$D$1000,2,FALSE),IF(K756=0," "))</f>
        <v xml:space="preserve"> </v>
      </c>
      <c r="M756" s="6"/>
      <c r="N756" s="96" t="str">
        <f t="shared" si="70"/>
        <v xml:space="preserve"> </v>
      </c>
      <c r="O756" s="16"/>
      <c r="P756" s="99" t="str">
        <f t="shared" si="71"/>
        <v xml:space="preserve"> </v>
      </c>
      <c r="Q756" s="72">
        <v>0</v>
      </c>
      <c r="R756" s="72"/>
      <c r="S756" s="4"/>
      <c r="T756" s="4"/>
      <c r="U756" s="4"/>
      <c r="V756" s="4"/>
      <c r="W756" s="4"/>
      <c r="X756" s="4"/>
      <c r="Y756" s="4"/>
      <c r="Z756" s="4"/>
      <c r="AA756" s="4"/>
    </row>
    <row r="757" spans="1:27">
      <c r="A757" s="6">
        <v>752</v>
      </c>
      <c r="B757" s="46" t="str">
        <f t="shared" si="66"/>
        <v/>
      </c>
      <c r="C757" s="21" t="str">
        <f t="shared" si="67"/>
        <v xml:space="preserve"> </v>
      </c>
      <c r="D757" s="21" t="str">
        <f t="shared" si="68"/>
        <v/>
      </c>
      <c r="E757" s="21" t="str">
        <f t="shared" si="69"/>
        <v xml:space="preserve"> </v>
      </c>
      <c r="F757" s="11"/>
      <c r="G757" s="11"/>
      <c r="H757" s="6"/>
      <c r="I757" s="6"/>
      <c r="J757" s="92" t="str">
        <f>IF(I757&gt;0,VLOOKUP(I757,ข้อมูลผู้ประกอบการ!$B$2:$K$1000,2,FALSE),IF(I757=0," "))</f>
        <v xml:space="preserve"> </v>
      </c>
      <c r="K757" s="6"/>
      <c r="L757" s="92" t="str">
        <f>IF(K757&gt;0,VLOOKUP(K757,ชนิดแสตมป์!$A$3:$D$1000,2,FALSE),IF(K757=0," "))</f>
        <v xml:space="preserve"> </v>
      </c>
      <c r="M757" s="6"/>
      <c r="N757" s="96" t="str">
        <f t="shared" si="70"/>
        <v xml:space="preserve"> </v>
      </c>
      <c r="O757" s="16"/>
      <c r="P757" s="99" t="str">
        <f t="shared" si="71"/>
        <v xml:space="preserve"> </v>
      </c>
      <c r="Q757" s="72">
        <v>0</v>
      </c>
      <c r="R757" s="72"/>
      <c r="S757" s="4"/>
      <c r="T757" s="4"/>
      <c r="U757" s="4"/>
      <c r="V757" s="4"/>
      <c r="W757" s="4"/>
      <c r="X757" s="4"/>
      <c r="Y757" s="4"/>
      <c r="Z757" s="4"/>
      <c r="AA757" s="4"/>
    </row>
    <row r="758" spans="1:27">
      <c r="A758" s="6">
        <v>753</v>
      </c>
      <c r="B758" s="46" t="str">
        <f t="shared" si="66"/>
        <v/>
      </c>
      <c r="C758" s="21" t="str">
        <f t="shared" si="67"/>
        <v xml:space="preserve"> </v>
      </c>
      <c r="D758" s="21" t="str">
        <f t="shared" si="68"/>
        <v/>
      </c>
      <c r="E758" s="21" t="str">
        <f t="shared" si="69"/>
        <v xml:space="preserve"> </v>
      </c>
      <c r="F758" s="11"/>
      <c r="G758" s="11"/>
      <c r="H758" s="6"/>
      <c r="I758" s="6"/>
      <c r="J758" s="92" t="str">
        <f>IF(I758&gt;0,VLOOKUP(I758,ข้อมูลผู้ประกอบการ!$B$2:$K$1000,2,FALSE),IF(I758=0," "))</f>
        <v xml:space="preserve"> </v>
      </c>
      <c r="K758" s="6"/>
      <c r="L758" s="92" t="str">
        <f>IF(K758&gt;0,VLOOKUP(K758,ชนิดแสตมป์!$A$3:$D$1000,2,FALSE),IF(K758=0," "))</f>
        <v xml:space="preserve"> </v>
      </c>
      <c r="M758" s="6"/>
      <c r="N758" s="96" t="str">
        <f t="shared" si="70"/>
        <v xml:space="preserve"> </v>
      </c>
      <c r="O758" s="16"/>
      <c r="P758" s="99" t="str">
        <f t="shared" si="71"/>
        <v xml:space="preserve"> </v>
      </c>
      <c r="Q758" s="72">
        <v>0</v>
      </c>
      <c r="R758" s="72"/>
      <c r="S758" s="4"/>
      <c r="T758" s="4"/>
      <c r="U758" s="4"/>
      <c r="V758" s="4"/>
      <c r="W758" s="4"/>
      <c r="X758" s="4"/>
      <c r="Y758" s="4"/>
      <c r="Z758" s="4"/>
      <c r="AA758" s="4"/>
    </row>
    <row r="759" spans="1:27">
      <c r="A759" s="6">
        <v>754</v>
      </c>
      <c r="B759" s="46" t="str">
        <f t="shared" si="66"/>
        <v/>
      </c>
      <c r="C759" s="21" t="str">
        <f t="shared" si="67"/>
        <v xml:space="preserve"> </v>
      </c>
      <c r="D759" s="21" t="str">
        <f t="shared" si="68"/>
        <v/>
      </c>
      <c r="E759" s="21" t="str">
        <f t="shared" si="69"/>
        <v xml:space="preserve"> </v>
      </c>
      <c r="F759" s="11"/>
      <c r="G759" s="11"/>
      <c r="H759" s="6"/>
      <c r="I759" s="6"/>
      <c r="J759" s="92" t="str">
        <f>IF(I759&gt;0,VLOOKUP(I759,ข้อมูลผู้ประกอบการ!$B$2:$K$1000,2,FALSE),IF(I759=0," "))</f>
        <v xml:space="preserve"> </v>
      </c>
      <c r="K759" s="6"/>
      <c r="L759" s="92" t="str">
        <f>IF(K759&gt;0,VLOOKUP(K759,ชนิดแสตมป์!$A$3:$D$1000,2,FALSE),IF(K759=0," "))</f>
        <v xml:space="preserve"> </v>
      </c>
      <c r="M759" s="6"/>
      <c r="N759" s="96" t="str">
        <f t="shared" si="70"/>
        <v xml:space="preserve"> </v>
      </c>
      <c r="O759" s="16"/>
      <c r="P759" s="99" t="str">
        <f t="shared" si="71"/>
        <v xml:space="preserve"> </v>
      </c>
      <c r="Q759" s="72">
        <v>0</v>
      </c>
      <c r="R759" s="72"/>
      <c r="S759" s="4"/>
      <c r="T759" s="4"/>
      <c r="U759" s="4"/>
      <c r="V759" s="4"/>
      <c r="W759" s="4"/>
      <c r="X759" s="4"/>
      <c r="Y759" s="4"/>
      <c r="Z759" s="4"/>
      <c r="AA759" s="4"/>
    </row>
    <row r="760" spans="1:27">
      <c r="A760" s="6">
        <v>755</v>
      </c>
      <c r="B760" s="46" t="str">
        <f t="shared" si="66"/>
        <v/>
      </c>
      <c r="C760" s="21" t="str">
        <f t="shared" si="67"/>
        <v xml:space="preserve"> </v>
      </c>
      <c r="D760" s="21" t="str">
        <f t="shared" si="68"/>
        <v/>
      </c>
      <c r="E760" s="21" t="str">
        <f t="shared" si="69"/>
        <v xml:space="preserve"> </v>
      </c>
      <c r="F760" s="11"/>
      <c r="G760" s="11"/>
      <c r="H760" s="6"/>
      <c r="I760" s="6"/>
      <c r="J760" s="92" t="str">
        <f>IF(I760&gt;0,VLOOKUP(I760,ข้อมูลผู้ประกอบการ!$B$2:$K$1000,2,FALSE),IF(I760=0," "))</f>
        <v xml:space="preserve"> </v>
      </c>
      <c r="K760" s="6"/>
      <c r="L760" s="92" t="str">
        <f>IF(K760&gt;0,VLOOKUP(K760,ชนิดแสตมป์!$A$3:$D$1000,2,FALSE),IF(K760=0," "))</f>
        <v xml:space="preserve"> </v>
      </c>
      <c r="M760" s="6"/>
      <c r="N760" s="96" t="str">
        <f t="shared" si="70"/>
        <v xml:space="preserve"> </v>
      </c>
      <c r="O760" s="16"/>
      <c r="P760" s="99" t="str">
        <f t="shared" si="71"/>
        <v xml:space="preserve"> </v>
      </c>
      <c r="Q760" s="72">
        <v>0</v>
      </c>
      <c r="R760" s="72"/>
      <c r="S760" s="4"/>
      <c r="T760" s="4"/>
      <c r="U760" s="4"/>
      <c r="V760" s="4"/>
      <c r="W760" s="4"/>
      <c r="X760" s="4"/>
      <c r="Y760" s="4"/>
      <c r="Z760" s="4"/>
      <c r="AA760" s="4"/>
    </row>
    <row r="761" spans="1:27">
      <c r="A761" s="6">
        <v>756</v>
      </c>
      <c r="B761" s="46" t="str">
        <f t="shared" si="66"/>
        <v/>
      </c>
      <c r="C761" s="21" t="str">
        <f t="shared" si="67"/>
        <v xml:space="preserve"> </v>
      </c>
      <c r="D761" s="21" t="str">
        <f t="shared" si="68"/>
        <v/>
      </c>
      <c r="E761" s="21" t="str">
        <f t="shared" si="69"/>
        <v xml:space="preserve"> </v>
      </c>
      <c r="F761" s="11"/>
      <c r="G761" s="11"/>
      <c r="H761" s="6"/>
      <c r="I761" s="6"/>
      <c r="J761" s="92" t="str">
        <f>IF(I761&gt;0,VLOOKUP(I761,ข้อมูลผู้ประกอบการ!$B$2:$K$1000,2,FALSE),IF(I761=0," "))</f>
        <v xml:space="preserve"> </v>
      </c>
      <c r="K761" s="6"/>
      <c r="L761" s="92" t="str">
        <f>IF(K761&gt;0,VLOOKUP(K761,ชนิดแสตมป์!$A$3:$D$1000,2,FALSE),IF(K761=0," "))</f>
        <v xml:space="preserve"> </v>
      </c>
      <c r="M761" s="6"/>
      <c r="N761" s="96" t="str">
        <f t="shared" si="70"/>
        <v xml:space="preserve"> </v>
      </c>
      <c r="O761" s="16"/>
      <c r="P761" s="99" t="str">
        <f t="shared" si="71"/>
        <v xml:space="preserve"> </v>
      </c>
      <c r="Q761" s="72">
        <v>0</v>
      </c>
      <c r="R761" s="72"/>
      <c r="S761" s="4"/>
      <c r="T761" s="4"/>
      <c r="U761" s="4"/>
      <c r="V761" s="4"/>
      <c r="W761" s="4"/>
      <c r="X761" s="4"/>
      <c r="Y761" s="4"/>
      <c r="Z761" s="4"/>
      <c r="AA761" s="4"/>
    </row>
    <row r="762" spans="1:27">
      <c r="A762" s="6">
        <v>757</v>
      </c>
      <c r="B762" s="46" t="str">
        <f t="shared" si="66"/>
        <v/>
      </c>
      <c r="C762" s="21" t="str">
        <f t="shared" si="67"/>
        <v xml:space="preserve"> </v>
      </c>
      <c r="D762" s="21" t="str">
        <f t="shared" si="68"/>
        <v/>
      </c>
      <c r="E762" s="21" t="str">
        <f t="shared" si="69"/>
        <v xml:space="preserve"> </v>
      </c>
      <c r="F762" s="11"/>
      <c r="G762" s="11"/>
      <c r="H762" s="6"/>
      <c r="I762" s="6"/>
      <c r="J762" s="92" t="str">
        <f>IF(I762&gt;0,VLOOKUP(I762,ข้อมูลผู้ประกอบการ!$B$2:$K$1000,2,FALSE),IF(I762=0," "))</f>
        <v xml:space="preserve"> </v>
      </c>
      <c r="K762" s="6"/>
      <c r="L762" s="92" t="str">
        <f>IF(K762&gt;0,VLOOKUP(K762,ชนิดแสตมป์!$A$3:$D$1000,2,FALSE),IF(K762=0," "))</f>
        <v xml:space="preserve"> </v>
      </c>
      <c r="M762" s="6"/>
      <c r="N762" s="96" t="str">
        <f t="shared" si="70"/>
        <v xml:space="preserve"> </v>
      </c>
      <c r="O762" s="16"/>
      <c r="P762" s="99" t="str">
        <f t="shared" si="71"/>
        <v xml:space="preserve"> </v>
      </c>
      <c r="Q762" s="72">
        <v>0</v>
      </c>
      <c r="R762" s="72"/>
      <c r="S762" s="4"/>
      <c r="T762" s="4"/>
      <c r="U762" s="4"/>
      <c r="V762" s="4"/>
      <c r="W762" s="4"/>
      <c r="X762" s="4"/>
      <c r="Y762" s="4"/>
      <c r="Z762" s="4"/>
      <c r="AA762" s="4"/>
    </row>
    <row r="763" spans="1:27">
      <c r="A763" s="6">
        <v>758</v>
      </c>
      <c r="B763" s="46" t="str">
        <f t="shared" si="66"/>
        <v/>
      </c>
      <c r="C763" s="21" t="str">
        <f t="shared" si="67"/>
        <v xml:space="preserve"> </v>
      </c>
      <c r="D763" s="21" t="str">
        <f t="shared" si="68"/>
        <v/>
      </c>
      <c r="E763" s="21" t="str">
        <f t="shared" si="69"/>
        <v xml:space="preserve"> </v>
      </c>
      <c r="F763" s="11"/>
      <c r="G763" s="11"/>
      <c r="H763" s="6"/>
      <c r="I763" s="6"/>
      <c r="J763" s="92" t="str">
        <f>IF(I763&gt;0,VLOOKUP(I763,ข้อมูลผู้ประกอบการ!$B$2:$K$1000,2,FALSE),IF(I763=0," "))</f>
        <v xml:space="preserve"> </v>
      </c>
      <c r="K763" s="6"/>
      <c r="L763" s="92" t="str">
        <f>IF(K763&gt;0,VLOOKUP(K763,ชนิดแสตมป์!$A$3:$D$1000,2,FALSE),IF(K763=0," "))</f>
        <v xml:space="preserve"> </v>
      </c>
      <c r="M763" s="6"/>
      <c r="N763" s="96" t="str">
        <f t="shared" si="70"/>
        <v xml:space="preserve"> </v>
      </c>
      <c r="O763" s="16"/>
      <c r="P763" s="99" t="str">
        <f t="shared" si="71"/>
        <v xml:space="preserve"> </v>
      </c>
      <c r="Q763" s="72">
        <v>0</v>
      </c>
      <c r="R763" s="72"/>
      <c r="S763" s="4"/>
      <c r="T763" s="4"/>
      <c r="U763" s="4"/>
      <c r="V763" s="4"/>
      <c r="W763" s="4"/>
      <c r="X763" s="4"/>
      <c r="Y763" s="4"/>
      <c r="Z763" s="4"/>
      <c r="AA763" s="4"/>
    </row>
    <row r="764" spans="1:27">
      <c r="A764" s="6">
        <v>759</v>
      </c>
      <c r="B764" s="46" t="str">
        <f t="shared" si="66"/>
        <v/>
      </c>
      <c r="C764" s="21" t="str">
        <f t="shared" si="67"/>
        <v xml:space="preserve"> </v>
      </c>
      <c r="D764" s="21" t="str">
        <f t="shared" si="68"/>
        <v/>
      </c>
      <c r="E764" s="21" t="str">
        <f t="shared" si="69"/>
        <v xml:space="preserve"> </v>
      </c>
      <c r="F764" s="11"/>
      <c r="G764" s="11"/>
      <c r="H764" s="6"/>
      <c r="I764" s="6"/>
      <c r="J764" s="92" t="str">
        <f>IF(I764&gt;0,VLOOKUP(I764,ข้อมูลผู้ประกอบการ!$B$2:$K$1000,2,FALSE),IF(I764=0," "))</f>
        <v xml:space="preserve"> </v>
      </c>
      <c r="K764" s="6"/>
      <c r="L764" s="92" t="str">
        <f>IF(K764&gt;0,VLOOKUP(K764,ชนิดแสตมป์!$A$3:$D$1000,2,FALSE),IF(K764=0," "))</f>
        <v xml:space="preserve"> </v>
      </c>
      <c r="M764" s="6"/>
      <c r="N764" s="96" t="str">
        <f t="shared" si="70"/>
        <v xml:space="preserve"> </v>
      </c>
      <c r="O764" s="16"/>
      <c r="P764" s="99" t="str">
        <f t="shared" si="71"/>
        <v xml:space="preserve"> </v>
      </c>
      <c r="Q764" s="72">
        <v>0</v>
      </c>
      <c r="R764" s="72"/>
      <c r="S764" s="4"/>
      <c r="T764" s="4"/>
      <c r="U764" s="4"/>
      <c r="V764" s="4"/>
      <c r="W764" s="4"/>
      <c r="X764" s="4"/>
      <c r="Y764" s="4"/>
      <c r="Z764" s="4"/>
      <c r="AA764" s="4"/>
    </row>
    <row r="765" spans="1:27">
      <c r="A765" s="6">
        <v>760</v>
      </c>
      <c r="B765" s="46" t="str">
        <f t="shared" si="66"/>
        <v/>
      </c>
      <c r="C765" s="21" t="str">
        <f t="shared" si="67"/>
        <v xml:space="preserve"> </v>
      </c>
      <c r="D765" s="21" t="str">
        <f t="shared" si="68"/>
        <v/>
      </c>
      <c r="E765" s="21" t="str">
        <f t="shared" si="69"/>
        <v xml:space="preserve"> </v>
      </c>
      <c r="F765" s="11"/>
      <c r="G765" s="11"/>
      <c r="H765" s="6"/>
      <c r="I765" s="6"/>
      <c r="J765" s="92" t="str">
        <f>IF(I765&gt;0,VLOOKUP(I765,ข้อมูลผู้ประกอบการ!$B$2:$K$1000,2,FALSE),IF(I765=0," "))</f>
        <v xml:space="preserve"> </v>
      </c>
      <c r="K765" s="6"/>
      <c r="L765" s="92" t="str">
        <f>IF(K765&gt;0,VLOOKUP(K765,ชนิดแสตมป์!$A$3:$D$1000,2,FALSE),IF(K765=0," "))</f>
        <v xml:space="preserve"> </v>
      </c>
      <c r="M765" s="6"/>
      <c r="N765" s="96" t="str">
        <f t="shared" si="70"/>
        <v xml:space="preserve"> </v>
      </c>
      <c r="O765" s="16"/>
      <c r="P765" s="99" t="str">
        <f t="shared" si="71"/>
        <v xml:space="preserve"> </v>
      </c>
      <c r="Q765" s="72">
        <v>0</v>
      </c>
      <c r="R765" s="72"/>
      <c r="S765" s="4"/>
      <c r="T765" s="4"/>
      <c r="U765" s="4"/>
      <c r="V765" s="4"/>
      <c r="W765" s="4"/>
      <c r="X765" s="4"/>
      <c r="Y765" s="4"/>
      <c r="Z765" s="4"/>
      <c r="AA765" s="4"/>
    </row>
    <row r="766" spans="1:27">
      <c r="A766" s="6">
        <v>761</v>
      </c>
      <c r="B766" s="46" t="str">
        <f t="shared" si="66"/>
        <v/>
      </c>
      <c r="C766" s="21" t="str">
        <f t="shared" si="67"/>
        <v xml:space="preserve"> </v>
      </c>
      <c r="D766" s="21" t="str">
        <f t="shared" si="68"/>
        <v/>
      </c>
      <c r="E766" s="21" t="str">
        <f t="shared" si="69"/>
        <v xml:space="preserve"> </v>
      </c>
      <c r="F766" s="11"/>
      <c r="G766" s="11"/>
      <c r="H766" s="6"/>
      <c r="I766" s="6"/>
      <c r="J766" s="92" t="str">
        <f>IF(I766&gt;0,VLOOKUP(I766,ข้อมูลผู้ประกอบการ!$B$2:$K$1000,2,FALSE),IF(I766=0," "))</f>
        <v xml:space="preserve"> </v>
      </c>
      <c r="K766" s="6"/>
      <c r="L766" s="92" t="str">
        <f>IF(K766&gt;0,VLOOKUP(K766,ชนิดแสตมป์!$A$3:$D$1000,2,FALSE),IF(K766=0," "))</f>
        <v xml:space="preserve"> </v>
      </c>
      <c r="M766" s="6"/>
      <c r="N766" s="96" t="str">
        <f t="shared" si="70"/>
        <v xml:space="preserve"> </v>
      </c>
      <c r="O766" s="16"/>
      <c r="P766" s="99" t="str">
        <f t="shared" si="71"/>
        <v xml:space="preserve"> </v>
      </c>
      <c r="Q766" s="72">
        <v>0</v>
      </c>
      <c r="R766" s="72"/>
      <c r="S766" s="4"/>
      <c r="T766" s="4"/>
      <c r="U766" s="4"/>
      <c r="V766" s="4"/>
      <c r="W766" s="4"/>
      <c r="X766" s="4"/>
      <c r="Y766" s="4"/>
      <c r="Z766" s="4"/>
      <c r="AA766" s="4"/>
    </row>
    <row r="767" spans="1:27">
      <c r="A767" s="6">
        <v>762</v>
      </c>
      <c r="B767" s="46" t="str">
        <f t="shared" si="66"/>
        <v/>
      </c>
      <c r="C767" s="21" t="str">
        <f t="shared" si="67"/>
        <v xml:space="preserve"> </v>
      </c>
      <c r="D767" s="21" t="str">
        <f t="shared" si="68"/>
        <v/>
      </c>
      <c r="E767" s="21" t="str">
        <f t="shared" si="69"/>
        <v xml:space="preserve"> </v>
      </c>
      <c r="F767" s="11"/>
      <c r="G767" s="11"/>
      <c r="H767" s="6"/>
      <c r="I767" s="6"/>
      <c r="J767" s="92" t="str">
        <f>IF(I767&gt;0,VLOOKUP(I767,ข้อมูลผู้ประกอบการ!$B$2:$K$1000,2,FALSE),IF(I767=0," "))</f>
        <v xml:space="preserve"> </v>
      </c>
      <c r="K767" s="6"/>
      <c r="L767" s="92" t="str">
        <f>IF(K767&gt;0,VLOOKUP(K767,ชนิดแสตมป์!$A$3:$D$1000,2,FALSE),IF(K767=0," "))</f>
        <v xml:space="preserve"> </v>
      </c>
      <c r="M767" s="6"/>
      <c r="N767" s="96" t="str">
        <f t="shared" si="70"/>
        <v xml:space="preserve"> </v>
      </c>
      <c r="O767" s="16"/>
      <c r="P767" s="99" t="str">
        <f t="shared" si="71"/>
        <v xml:space="preserve"> </v>
      </c>
      <c r="Q767" s="72">
        <v>0</v>
      </c>
      <c r="R767" s="72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21" hidden="1" customHeight="1">
      <c r="A768" s="6">
        <v>763</v>
      </c>
      <c r="B768" s="46" t="str">
        <f t="shared" si="66"/>
        <v/>
      </c>
      <c r="C768" s="21" t="str">
        <f t="shared" si="67"/>
        <v xml:space="preserve"> </v>
      </c>
      <c r="D768" s="21" t="str">
        <f t="shared" si="68"/>
        <v/>
      </c>
      <c r="E768" s="21" t="str">
        <f t="shared" si="69"/>
        <v xml:space="preserve"> </v>
      </c>
      <c r="F768" s="11"/>
      <c r="G768" s="11"/>
      <c r="H768" s="6"/>
      <c r="I768" s="6"/>
      <c r="J768" s="92" t="str">
        <f>IF(I768&gt;0,VLOOKUP(I768,ข้อมูลผู้ประกอบการ!$B$2:$K$1000,2,FALSE),IF(I768=0," "))</f>
        <v xml:space="preserve"> </v>
      </c>
      <c r="K768" s="6"/>
      <c r="L768" s="92" t="str">
        <f>IF(K768&gt;0,VLOOKUP(K768,ชนิดแสตมป์!$A$3:$D$1000,2,FALSE),IF(K768=0," "))</f>
        <v xml:space="preserve"> </v>
      </c>
      <c r="M768" s="6"/>
      <c r="N768" s="96" t="str">
        <f t="shared" si="70"/>
        <v xml:space="preserve"> </v>
      </c>
      <c r="O768" s="16"/>
      <c r="P768" s="99" t="str">
        <f t="shared" si="71"/>
        <v xml:space="preserve"> </v>
      </c>
      <c r="Q768" s="72">
        <v>0</v>
      </c>
      <c r="R768" s="72"/>
      <c r="S768" s="4"/>
      <c r="T768" s="4"/>
      <c r="U768" s="4"/>
      <c r="V768" s="4"/>
      <c r="W768" s="4"/>
      <c r="X768" s="4"/>
      <c r="Y768" s="4"/>
      <c r="Z768" s="4"/>
      <c r="AA768" s="4"/>
    </row>
    <row r="769" spans="1:27">
      <c r="A769" s="6">
        <v>764</v>
      </c>
      <c r="B769" s="46" t="str">
        <f t="shared" si="66"/>
        <v/>
      </c>
      <c r="C769" s="21" t="str">
        <f t="shared" si="67"/>
        <v xml:space="preserve"> </v>
      </c>
      <c r="D769" s="21" t="str">
        <f t="shared" si="68"/>
        <v/>
      </c>
      <c r="E769" s="21" t="str">
        <f t="shared" si="69"/>
        <v xml:space="preserve"> </v>
      </c>
      <c r="F769" s="11"/>
      <c r="G769" s="11"/>
      <c r="H769" s="6"/>
      <c r="I769" s="6"/>
      <c r="J769" s="92" t="str">
        <f>IF(I769&gt;0,VLOOKUP(I769,ข้อมูลผู้ประกอบการ!$B$2:$K$1000,2,FALSE),IF(I769=0," "))</f>
        <v xml:space="preserve"> </v>
      </c>
      <c r="K769" s="6"/>
      <c r="L769" s="92" t="str">
        <f>IF(K769&gt;0,VLOOKUP(K769,ชนิดแสตมป์!$A$3:$D$1000,2,FALSE),IF(K769=0," "))</f>
        <v xml:space="preserve"> </v>
      </c>
      <c r="M769" s="6"/>
      <c r="N769" s="96" t="str">
        <f t="shared" si="70"/>
        <v xml:space="preserve"> </v>
      </c>
      <c r="O769" s="16"/>
      <c r="P769" s="99" t="str">
        <f t="shared" si="71"/>
        <v xml:space="preserve"> </v>
      </c>
      <c r="Q769" s="72">
        <v>0</v>
      </c>
      <c r="R769" s="72"/>
      <c r="S769" s="4"/>
      <c r="T769" s="4"/>
      <c r="U769" s="4"/>
      <c r="V769" s="4"/>
      <c r="W769" s="4"/>
      <c r="X769" s="4"/>
      <c r="Y769" s="4"/>
      <c r="Z769" s="4"/>
      <c r="AA769" s="4"/>
    </row>
    <row r="770" spans="1:27">
      <c r="A770" s="6">
        <v>765</v>
      </c>
      <c r="B770" s="46" t="str">
        <f t="shared" si="66"/>
        <v/>
      </c>
      <c r="C770" s="21" t="str">
        <f t="shared" si="67"/>
        <v xml:space="preserve"> </v>
      </c>
      <c r="D770" s="21" t="str">
        <f t="shared" si="68"/>
        <v/>
      </c>
      <c r="E770" s="21" t="str">
        <f t="shared" si="69"/>
        <v xml:space="preserve"> </v>
      </c>
      <c r="F770" s="11"/>
      <c r="G770" s="11"/>
      <c r="H770" s="6"/>
      <c r="I770" s="6"/>
      <c r="J770" s="92" t="str">
        <f>IF(I770&gt;0,VLOOKUP(I770,ข้อมูลผู้ประกอบการ!$B$2:$K$1000,2,FALSE),IF(I770=0," "))</f>
        <v xml:space="preserve"> </v>
      </c>
      <c r="K770" s="6"/>
      <c r="L770" s="92" t="str">
        <f>IF(K770&gt;0,VLOOKUP(K770,ชนิดแสตมป์!$A$3:$D$1000,2,FALSE),IF(K770=0," "))</f>
        <v xml:space="preserve"> </v>
      </c>
      <c r="M770" s="6"/>
      <c r="N770" s="96" t="str">
        <f t="shared" si="70"/>
        <v xml:space="preserve"> </v>
      </c>
      <c r="O770" s="16"/>
      <c r="P770" s="99" t="str">
        <f t="shared" si="71"/>
        <v xml:space="preserve"> </v>
      </c>
      <c r="Q770" s="72">
        <v>0</v>
      </c>
      <c r="R770" s="72"/>
      <c r="S770" s="4"/>
      <c r="T770" s="4"/>
      <c r="U770" s="4"/>
      <c r="V770" s="4"/>
      <c r="W770" s="4"/>
      <c r="X770" s="4"/>
      <c r="Y770" s="4"/>
      <c r="Z770" s="4"/>
      <c r="AA770" s="4"/>
    </row>
    <row r="771" spans="1:27">
      <c r="A771" s="6">
        <v>766</v>
      </c>
      <c r="B771" s="46" t="str">
        <f t="shared" si="66"/>
        <v/>
      </c>
      <c r="C771" s="21" t="str">
        <f t="shared" si="67"/>
        <v xml:space="preserve"> </v>
      </c>
      <c r="D771" s="21" t="str">
        <f t="shared" si="68"/>
        <v/>
      </c>
      <c r="E771" s="21" t="str">
        <f t="shared" si="69"/>
        <v xml:space="preserve"> </v>
      </c>
      <c r="F771" s="11"/>
      <c r="G771" s="11"/>
      <c r="H771" s="6"/>
      <c r="I771" s="6"/>
      <c r="J771" s="92" t="str">
        <f>IF(I771&gt;0,VLOOKUP(I771,ข้อมูลผู้ประกอบการ!$B$2:$K$1000,2,FALSE),IF(I771=0," "))</f>
        <v xml:space="preserve"> </v>
      </c>
      <c r="K771" s="6"/>
      <c r="L771" s="92" t="str">
        <f>IF(K771&gt;0,VLOOKUP(K771,ชนิดแสตมป์!$A$3:$D$1000,2,FALSE),IF(K771=0," "))</f>
        <v xml:space="preserve"> </v>
      </c>
      <c r="M771" s="6"/>
      <c r="N771" s="96" t="str">
        <f t="shared" si="70"/>
        <v xml:space="preserve"> </v>
      </c>
      <c r="O771" s="16"/>
      <c r="P771" s="99" t="str">
        <f t="shared" si="71"/>
        <v xml:space="preserve"> </v>
      </c>
      <c r="Q771" s="72">
        <v>0</v>
      </c>
      <c r="R771" s="72"/>
      <c r="S771" s="4"/>
      <c r="T771" s="4"/>
      <c r="U771" s="4"/>
      <c r="V771" s="4"/>
      <c r="W771" s="4"/>
      <c r="X771" s="4"/>
      <c r="Y771" s="4"/>
      <c r="Z771" s="4"/>
      <c r="AA771" s="4"/>
    </row>
    <row r="772" spans="1:27">
      <c r="A772" s="6">
        <v>767</v>
      </c>
      <c r="B772" s="46" t="str">
        <f t="shared" si="66"/>
        <v/>
      </c>
      <c r="C772" s="21" t="str">
        <f t="shared" si="67"/>
        <v xml:space="preserve"> </v>
      </c>
      <c r="D772" s="21" t="str">
        <f t="shared" si="68"/>
        <v/>
      </c>
      <c r="E772" s="21" t="str">
        <f t="shared" si="69"/>
        <v xml:space="preserve"> </v>
      </c>
      <c r="F772" s="11"/>
      <c r="G772" s="11"/>
      <c r="H772" s="6"/>
      <c r="I772" s="6"/>
      <c r="J772" s="92" t="str">
        <f>IF(I772&gt;0,VLOOKUP(I772,ข้อมูลผู้ประกอบการ!$B$2:$K$1000,2,FALSE),IF(I772=0," "))</f>
        <v xml:space="preserve"> </v>
      </c>
      <c r="K772" s="6"/>
      <c r="L772" s="92" t="str">
        <f>IF(K772&gt;0,VLOOKUP(K772,ชนิดแสตมป์!$A$3:$D$1000,2,FALSE),IF(K772=0," "))</f>
        <v xml:space="preserve"> </v>
      </c>
      <c r="M772" s="6"/>
      <c r="N772" s="96" t="str">
        <f t="shared" si="70"/>
        <v xml:space="preserve"> </v>
      </c>
      <c r="O772" s="16"/>
      <c r="P772" s="99" t="str">
        <f t="shared" si="71"/>
        <v xml:space="preserve"> </v>
      </c>
      <c r="Q772" s="72">
        <v>0</v>
      </c>
      <c r="R772" s="72"/>
      <c r="S772" s="4"/>
      <c r="T772" s="4"/>
      <c r="U772" s="4"/>
      <c r="V772" s="4"/>
      <c r="W772" s="4"/>
      <c r="X772" s="4"/>
      <c r="Y772" s="4"/>
      <c r="Z772" s="4"/>
      <c r="AA772" s="4"/>
    </row>
    <row r="773" spans="1:27">
      <c r="A773" s="6">
        <v>768</v>
      </c>
      <c r="B773" s="46" t="str">
        <f t="shared" si="66"/>
        <v/>
      </c>
      <c r="C773" s="21" t="str">
        <f t="shared" si="67"/>
        <v xml:space="preserve"> </v>
      </c>
      <c r="D773" s="21" t="str">
        <f t="shared" si="68"/>
        <v/>
      </c>
      <c r="E773" s="21" t="str">
        <f t="shared" si="69"/>
        <v xml:space="preserve"> </v>
      </c>
      <c r="F773" s="11"/>
      <c r="G773" s="11"/>
      <c r="H773" s="6"/>
      <c r="I773" s="6"/>
      <c r="J773" s="92" t="str">
        <f>IF(I773&gt;0,VLOOKUP(I773,ข้อมูลผู้ประกอบการ!$B$2:$K$1000,2,FALSE),IF(I773=0," "))</f>
        <v xml:space="preserve"> </v>
      </c>
      <c r="K773" s="6"/>
      <c r="L773" s="92" t="str">
        <f>IF(K773&gt;0,VLOOKUP(K773,ชนิดแสตมป์!$A$3:$D$1000,2,FALSE),IF(K773=0," "))</f>
        <v xml:space="preserve"> </v>
      </c>
      <c r="M773" s="6"/>
      <c r="N773" s="96" t="str">
        <f t="shared" si="70"/>
        <v xml:space="preserve"> </v>
      </c>
      <c r="O773" s="16"/>
      <c r="P773" s="99" t="str">
        <f t="shared" si="71"/>
        <v xml:space="preserve"> </v>
      </c>
      <c r="Q773" s="72">
        <v>0</v>
      </c>
      <c r="R773" s="72"/>
      <c r="S773" s="4"/>
      <c r="T773" s="4"/>
      <c r="U773" s="4"/>
      <c r="V773" s="4"/>
      <c r="W773" s="4"/>
      <c r="X773" s="4"/>
      <c r="Y773" s="4"/>
      <c r="Z773" s="4"/>
      <c r="AA773" s="4"/>
    </row>
    <row r="774" spans="1:27">
      <c r="A774" s="6">
        <v>769</v>
      </c>
      <c r="B774" s="46" t="str">
        <f t="shared" ref="B774:B837" si="72">F774&amp;H774&amp;K774</f>
        <v/>
      </c>
      <c r="C774" s="21" t="str">
        <f t="shared" ref="C774:C837" si="73">J774&amp;F774&amp;H774&amp;K774</f>
        <v xml:space="preserve"> </v>
      </c>
      <c r="D774" s="21" t="str">
        <f t="shared" ref="D774:D837" si="74">H774&amp;K774</f>
        <v/>
      </c>
      <c r="E774" s="21" t="str">
        <f t="shared" ref="E774:E837" si="75">J774&amp;H774&amp;K774</f>
        <v xml:space="preserve"> </v>
      </c>
      <c r="F774" s="11"/>
      <c r="G774" s="11"/>
      <c r="H774" s="6"/>
      <c r="I774" s="6"/>
      <c r="J774" s="92" t="str">
        <f>IF(I774&gt;0,VLOOKUP(I774,ข้อมูลผู้ประกอบการ!$B$2:$K$1000,2,FALSE),IF(I774=0," "))</f>
        <v xml:space="preserve"> </v>
      </c>
      <c r="K774" s="6"/>
      <c r="L774" s="92" t="str">
        <f>IF(K774&gt;0,VLOOKUP(K774,ชนิดแสตมป์!$A$3:$D$1000,2,FALSE),IF(K774=0," "))</f>
        <v xml:space="preserve"> </v>
      </c>
      <c r="M774" s="6"/>
      <c r="N774" s="96" t="str">
        <f t="shared" si="70"/>
        <v xml:space="preserve"> </v>
      </c>
      <c r="O774" s="16"/>
      <c r="P774" s="99" t="str">
        <f t="shared" si="71"/>
        <v xml:space="preserve"> </v>
      </c>
      <c r="Q774" s="72">
        <v>0</v>
      </c>
      <c r="R774" s="72"/>
      <c r="S774" s="4"/>
      <c r="T774" s="4"/>
      <c r="U774" s="4"/>
      <c r="V774" s="4"/>
      <c r="W774" s="4"/>
      <c r="X774" s="4"/>
      <c r="Y774" s="4"/>
      <c r="Z774" s="4"/>
      <c r="AA774" s="4"/>
    </row>
    <row r="775" spans="1:27">
      <c r="A775" s="6">
        <v>770</v>
      </c>
      <c r="B775" s="46" t="str">
        <f t="shared" si="72"/>
        <v/>
      </c>
      <c r="C775" s="21" t="str">
        <f t="shared" si="73"/>
        <v xml:space="preserve"> </v>
      </c>
      <c r="D775" s="21" t="str">
        <f t="shared" si="74"/>
        <v/>
      </c>
      <c r="E775" s="21" t="str">
        <f t="shared" si="75"/>
        <v xml:space="preserve"> </v>
      </c>
      <c r="F775" s="11"/>
      <c r="G775" s="11"/>
      <c r="H775" s="6"/>
      <c r="I775" s="6"/>
      <c r="J775" s="92" t="str">
        <f>IF(I775&gt;0,VLOOKUP(I775,ข้อมูลผู้ประกอบการ!$B$2:$K$1000,2,FALSE),IF(I775=0," "))</f>
        <v xml:space="preserve"> </v>
      </c>
      <c r="K775" s="6"/>
      <c r="L775" s="92" t="str">
        <f>IF(K775&gt;0,VLOOKUP(K775,ชนิดแสตมป์!$A$3:$D$1000,2,FALSE),IF(K775=0," "))</f>
        <v xml:space="preserve"> </v>
      </c>
      <c r="M775" s="6"/>
      <c r="N775" s="96" t="str">
        <f t="shared" ref="N775:N838" si="76">IF(M775&gt;0,M775*20000,IF(M775=0," "))</f>
        <v xml:space="preserve"> </v>
      </c>
      <c r="O775" s="16"/>
      <c r="P775" s="99" t="str">
        <f t="shared" ref="P775:P838" si="77">IF(O775&gt;0,N775*O775,IF(O775=0," "))</f>
        <v xml:space="preserve"> </v>
      </c>
      <c r="Q775" s="72">
        <v>0</v>
      </c>
      <c r="R775" s="72"/>
      <c r="S775" s="4"/>
      <c r="T775" s="4"/>
      <c r="U775" s="4"/>
      <c r="V775" s="4"/>
      <c r="W775" s="4"/>
      <c r="X775" s="4"/>
      <c r="Y775" s="4"/>
      <c r="Z775" s="4"/>
      <c r="AA775" s="4"/>
    </row>
    <row r="776" spans="1:27">
      <c r="A776" s="6">
        <v>771</v>
      </c>
      <c r="B776" s="46" t="str">
        <f t="shared" si="72"/>
        <v/>
      </c>
      <c r="C776" s="21" t="str">
        <f t="shared" si="73"/>
        <v xml:space="preserve"> </v>
      </c>
      <c r="D776" s="21" t="str">
        <f t="shared" si="74"/>
        <v/>
      </c>
      <c r="E776" s="21" t="str">
        <f t="shared" si="75"/>
        <v xml:space="preserve"> </v>
      </c>
      <c r="F776" s="11"/>
      <c r="G776" s="11"/>
      <c r="H776" s="6"/>
      <c r="I776" s="6"/>
      <c r="J776" s="92" t="str">
        <f>IF(I776&gt;0,VLOOKUP(I776,ข้อมูลผู้ประกอบการ!$B$2:$K$1000,2,FALSE),IF(I776=0," "))</f>
        <v xml:space="preserve"> </v>
      </c>
      <c r="K776" s="6"/>
      <c r="L776" s="92" t="str">
        <f>IF(K776&gt;0,VLOOKUP(K776,ชนิดแสตมป์!$A$3:$D$1000,2,FALSE),IF(K776=0," "))</f>
        <v xml:space="preserve"> </v>
      </c>
      <c r="M776" s="6"/>
      <c r="N776" s="96" t="str">
        <f t="shared" si="76"/>
        <v xml:space="preserve"> </v>
      </c>
      <c r="O776" s="16"/>
      <c r="P776" s="99" t="str">
        <f t="shared" si="77"/>
        <v xml:space="preserve"> </v>
      </c>
      <c r="Q776" s="72">
        <v>0</v>
      </c>
      <c r="R776" s="72"/>
      <c r="S776" s="4"/>
      <c r="T776" s="4"/>
      <c r="U776" s="4"/>
      <c r="V776" s="4"/>
      <c r="W776" s="4"/>
      <c r="X776" s="4"/>
      <c r="Y776" s="4"/>
      <c r="Z776" s="4"/>
      <c r="AA776" s="4"/>
    </row>
    <row r="777" spans="1:27">
      <c r="A777" s="6">
        <v>772</v>
      </c>
      <c r="B777" s="46" t="str">
        <f t="shared" si="72"/>
        <v/>
      </c>
      <c r="C777" s="21" t="str">
        <f t="shared" si="73"/>
        <v xml:space="preserve"> </v>
      </c>
      <c r="D777" s="21" t="str">
        <f t="shared" si="74"/>
        <v/>
      </c>
      <c r="E777" s="21" t="str">
        <f t="shared" si="75"/>
        <v xml:space="preserve"> </v>
      </c>
      <c r="F777" s="11"/>
      <c r="G777" s="11"/>
      <c r="H777" s="6"/>
      <c r="I777" s="6"/>
      <c r="J777" s="92" t="str">
        <f>IF(I777&gt;0,VLOOKUP(I777,ข้อมูลผู้ประกอบการ!$B$2:$K$1000,2,FALSE),IF(I777=0," "))</f>
        <v xml:space="preserve"> </v>
      </c>
      <c r="K777" s="6"/>
      <c r="L777" s="92" t="str">
        <f>IF(K777&gt;0,VLOOKUP(K777,ชนิดแสตมป์!$A$3:$D$1000,2,FALSE),IF(K777=0," "))</f>
        <v xml:space="preserve"> </v>
      </c>
      <c r="M777" s="6"/>
      <c r="N777" s="96" t="str">
        <f t="shared" si="76"/>
        <v xml:space="preserve"> </v>
      </c>
      <c r="O777" s="16"/>
      <c r="P777" s="99" t="str">
        <f t="shared" si="77"/>
        <v xml:space="preserve"> </v>
      </c>
      <c r="Q777" s="72">
        <v>0</v>
      </c>
      <c r="R777" s="72"/>
      <c r="S777" s="4"/>
      <c r="T777" s="4"/>
      <c r="U777" s="4"/>
      <c r="V777" s="4"/>
      <c r="W777" s="4"/>
      <c r="X777" s="4"/>
      <c r="Y777" s="4"/>
      <c r="Z777" s="4"/>
      <c r="AA777" s="4"/>
    </row>
    <row r="778" spans="1:27">
      <c r="A778" s="6">
        <v>773</v>
      </c>
      <c r="B778" s="46" t="str">
        <f t="shared" si="72"/>
        <v/>
      </c>
      <c r="C778" s="21" t="str">
        <f t="shared" si="73"/>
        <v xml:space="preserve"> </v>
      </c>
      <c r="D778" s="21" t="str">
        <f t="shared" si="74"/>
        <v/>
      </c>
      <c r="E778" s="21" t="str">
        <f t="shared" si="75"/>
        <v xml:space="preserve"> </v>
      </c>
      <c r="F778" s="11"/>
      <c r="G778" s="11"/>
      <c r="H778" s="6"/>
      <c r="I778" s="6"/>
      <c r="J778" s="92" t="str">
        <f>IF(I778&gt;0,VLOOKUP(I778,ข้อมูลผู้ประกอบการ!$B$2:$K$1000,2,FALSE),IF(I778=0," "))</f>
        <v xml:space="preserve"> </v>
      </c>
      <c r="K778" s="6"/>
      <c r="L778" s="92" t="str">
        <f>IF(K778&gt;0,VLOOKUP(K778,ชนิดแสตมป์!$A$3:$D$1000,2,FALSE),IF(K778=0," "))</f>
        <v xml:space="preserve"> </v>
      </c>
      <c r="M778" s="6"/>
      <c r="N778" s="96" t="str">
        <f t="shared" si="76"/>
        <v xml:space="preserve"> </v>
      </c>
      <c r="O778" s="16"/>
      <c r="P778" s="99" t="str">
        <f t="shared" si="77"/>
        <v xml:space="preserve"> </v>
      </c>
      <c r="Q778" s="72">
        <v>0</v>
      </c>
      <c r="R778" s="72"/>
      <c r="S778" s="4"/>
      <c r="T778" s="4"/>
      <c r="U778" s="4"/>
      <c r="V778" s="4"/>
      <c r="W778" s="4"/>
      <c r="X778" s="4"/>
      <c r="Y778" s="4"/>
      <c r="Z778" s="4"/>
      <c r="AA778" s="4"/>
    </row>
    <row r="779" spans="1:27">
      <c r="A779" s="6">
        <v>774</v>
      </c>
      <c r="B779" s="46" t="str">
        <f t="shared" si="72"/>
        <v/>
      </c>
      <c r="C779" s="21" t="str">
        <f t="shared" si="73"/>
        <v xml:space="preserve"> </v>
      </c>
      <c r="D779" s="21" t="str">
        <f t="shared" si="74"/>
        <v/>
      </c>
      <c r="E779" s="21" t="str">
        <f t="shared" si="75"/>
        <v xml:space="preserve"> </v>
      </c>
      <c r="F779" s="11"/>
      <c r="G779" s="11"/>
      <c r="H779" s="6"/>
      <c r="I779" s="6"/>
      <c r="J779" s="92" t="str">
        <f>IF(I779&gt;0,VLOOKUP(I779,ข้อมูลผู้ประกอบการ!$B$2:$K$1000,2,FALSE),IF(I779=0," "))</f>
        <v xml:space="preserve"> </v>
      </c>
      <c r="K779" s="6"/>
      <c r="L779" s="92" t="str">
        <f>IF(K779&gt;0,VLOOKUP(K779,ชนิดแสตมป์!$A$3:$D$1000,2,FALSE),IF(K779=0," "))</f>
        <v xml:space="preserve"> </v>
      </c>
      <c r="M779" s="6"/>
      <c r="N779" s="96" t="str">
        <f t="shared" si="76"/>
        <v xml:space="preserve"> </v>
      </c>
      <c r="O779" s="16"/>
      <c r="P779" s="99" t="str">
        <f t="shared" si="77"/>
        <v xml:space="preserve"> </v>
      </c>
      <c r="Q779" s="72">
        <v>0</v>
      </c>
      <c r="R779" s="72"/>
      <c r="S779" s="4"/>
      <c r="T779" s="4"/>
      <c r="U779" s="4"/>
      <c r="V779" s="4"/>
      <c r="W779" s="4"/>
      <c r="X779" s="4"/>
      <c r="Y779" s="4"/>
      <c r="Z779" s="4"/>
      <c r="AA779" s="4"/>
    </row>
    <row r="780" spans="1:27">
      <c r="A780" s="6">
        <v>775</v>
      </c>
      <c r="B780" s="46" t="str">
        <f t="shared" si="72"/>
        <v/>
      </c>
      <c r="C780" s="21" t="str">
        <f t="shared" si="73"/>
        <v xml:space="preserve"> </v>
      </c>
      <c r="D780" s="21" t="str">
        <f t="shared" si="74"/>
        <v/>
      </c>
      <c r="E780" s="21" t="str">
        <f t="shared" si="75"/>
        <v xml:space="preserve"> </v>
      </c>
      <c r="F780" s="11"/>
      <c r="G780" s="11"/>
      <c r="H780" s="6"/>
      <c r="I780" s="6"/>
      <c r="J780" s="92" t="str">
        <f>IF(I780&gt;0,VLOOKUP(I780,ข้อมูลผู้ประกอบการ!$B$2:$K$1000,2,FALSE),IF(I780=0," "))</f>
        <v xml:space="preserve"> </v>
      </c>
      <c r="K780" s="6"/>
      <c r="L780" s="92" t="str">
        <f>IF(K780&gt;0,VLOOKUP(K780,ชนิดแสตมป์!$A$3:$D$1000,2,FALSE),IF(K780=0," "))</f>
        <v xml:space="preserve"> </v>
      </c>
      <c r="M780" s="6"/>
      <c r="N780" s="96" t="str">
        <f t="shared" si="76"/>
        <v xml:space="preserve"> </v>
      </c>
      <c r="O780" s="16"/>
      <c r="P780" s="99" t="str">
        <f t="shared" si="77"/>
        <v xml:space="preserve"> </v>
      </c>
      <c r="Q780" s="72">
        <v>0</v>
      </c>
      <c r="R780" s="72"/>
      <c r="S780" s="4"/>
      <c r="T780" s="4"/>
      <c r="U780" s="4"/>
      <c r="V780" s="4"/>
      <c r="W780" s="4"/>
      <c r="X780" s="4"/>
      <c r="Y780" s="4"/>
      <c r="Z780" s="4"/>
      <c r="AA780" s="4"/>
    </row>
    <row r="781" spans="1:27">
      <c r="A781" s="6">
        <v>776</v>
      </c>
      <c r="B781" s="46" t="str">
        <f t="shared" si="72"/>
        <v/>
      </c>
      <c r="C781" s="21" t="str">
        <f t="shared" si="73"/>
        <v xml:space="preserve"> </v>
      </c>
      <c r="D781" s="21" t="str">
        <f t="shared" si="74"/>
        <v/>
      </c>
      <c r="E781" s="21" t="str">
        <f t="shared" si="75"/>
        <v xml:space="preserve"> </v>
      </c>
      <c r="F781" s="11"/>
      <c r="G781" s="11"/>
      <c r="H781" s="6"/>
      <c r="I781" s="6"/>
      <c r="J781" s="92" t="str">
        <f>IF(I781&gt;0,VLOOKUP(I781,ข้อมูลผู้ประกอบการ!$B$2:$K$1000,2,FALSE),IF(I781=0," "))</f>
        <v xml:space="preserve"> </v>
      </c>
      <c r="K781" s="6"/>
      <c r="L781" s="92" t="str">
        <f>IF(K781&gt;0,VLOOKUP(K781,ชนิดแสตมป์!$A$3:$D$1000,2,FALSE),IF(K781=0," "))</f>
        <v xml:space="preserve"> </v>
      </c>
      <c r="M781" s="6"/>
      <c r="N781" s="96" t="str">
        <f t="shared" si="76"/>
        <v xml:space="preserve"> </v>
      </c>
      <c r="O781" s="16"/>
      <c r="P781" s="99" t="str">
        <f t="shared" si="77"/>
        <v xml:space="preserve"> </v>
      </c>
      <c r="Q781" s="72">
        <v>0</v>
      </c>
      <c r="R781" s="72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21" hidden="1" customHeight="1">
      <c r="A782" s="6">
        <v>777</v>
      </c>
      <c r="B782" s="46" t="str">
        <f t="shared" si="72"/>
        <v/>
      </c>
      <c r="C782" s="21" t="str">
        <f t="shared" si="73"/>
        <v xml:space="preserve"> </v>
      </c>
      <c r="D782" s="21" t="str">
        <f t="shared" si="74"/>
        <v/>
      </c>
      <c r="E782" s="21" t="str">
        <f t="shared" si="75"/>
        <v xml:space="preserve"> </v>
      </c>
      <c r="F782" s="11"/>
      <c r="G782" s="11"/>
      <c r="H782" s="6"/>
      <c r="I782" s="6"/>
      <c r="J782" s="92" t="str">
        <f>IF(I782&gt;0,VLOOKUP(I782,ข้อมูลผู้ประกอบการ!$B$2:$K$1000,2,FALSE),IF(I782=0," "))</f>
        <v xml:space="preserve"> </v>
      </c>
      <c r="K782" s="6"/>
      <c r="L782" s="92" t="str">
        <f>IF(K782&gt;0,VLOOKUP(K782,ชนิดแสตมป์!$A$3:$D$1000,2,FALSE),IF(K782=0," "))</f>
        <v xml:space="preserve"> </v>
      </c>
      <c r="M782" s="6"/>
      <c r="N782" s="96" t="str">
        <f t="shared" si="76"/>
        <v xml:space="preserve"> </v>
      </c>
      <c r="O782" s="16"/>
      <c r="P782" s="99" t="str">
        <f t="shared" si="77"/>
        <v xml:space="preserve"> </v>
      </c>
      <c r="Q782" s="72">
        <v>0</v>
      </c>
      <c r="R782" s="72"/>
      <c r="S782" s="4"/>
      <c r="T782" s="4"/>
      <c r="U782" s="4"/>
      <c r="V782" s="4"/>
      <c r="W782" s="4"/>
      <c r="X782" s="4"/>
      <c r="Y782" s="4"/>
      <c r="Z782" s="4"/>
      <c r="AA782" s="4"/>
    </row>
    <row r="783" spans="1:27">
      <c r="A783" s="6">
        <v>778</v>
      </c>
      <c r="B783" s="46" t="str">
        <f t="shared" si="72"/>
        <v/>
      </c>
      <c r="C783" s="21" t="str">
        <f t="shared" si="73"/>
        <v xml:space="preserve"> </v>
      </c>
      <c r="D783" s="21" t="str">
        <f t="shared" si="74"/>
        <v/>
      </c>
      <c r="E783" s="21" t="str">
        <f t="shared" si="75"/>
        <v xml:space="preserve"> </v>
      </c>
      <c r="F783" s="11"/>
      <c r="G783" s="11"/>
      <c r="H783" s="6"/>
      <c r="I783" s="6"/>
      <c r="J783" s="92" t="str">
        <f>IF(I783&gt;0,VLOOKUP(I783,ข้อมูลผู้ประกอบการ!$B$2:$K$1000,2,FALSE),IF(I783=0," "))</f>
        <v xml:space="preserve"> </v>
      </c>
      <c r="K783" s="6"/>
      <c r="L783" s="92" t="str">
        <f>IF(K783&gt;0,VLOOKUP(K783,ชนิดแสตมป์!$A$3:$D$1000,2,FALSE),IF(K783=0," "))</f>
        <v xml:space="preserve"> </v>
      </c>
      <c r="M783" s="6"/>
      <c r="N783" s="96" t="str">
        <f t="shared" si="76"/>
        <v xml:space="preserve"> </v>
      </c>
      <c r="O783" s="16"/>
      <c r="P783" s="99" t="str">
        <f t="shared" si="77"/>
        <v xml:space="preserve"> </v>
      </c>
      <c r="Q783" s="72">
        <v>0</v>
      </c>
      <c r="R783" s="72"/>
      <c r="S783" s="4"/>
      <c r="T783" s="4"/>
      <c r="U783" s="4"/>
      <c r="V783" s="4"/>
      <c r="W783" s="4"/>
      <c r="X783" s="4"/>
      <c r="Y783" s="4"/>
      <c r="Z783" s="4"/>
      <c r="AA783" s="4"/>
    </row>
    <row r="784" spans="1:27">
      <c r="A784" s="6">
        <v>779</v>
      </c>
      <c r="B784" s="46" t="str">
        <f t="shared" si="72"/>
        <v/>
      </c>
      <c r="C784" s="21" t="str">
        <f t="shared" si="73"/>
        <v xml:space="preserve"> </v>
      </c>
      <c r="D784" s="21" t="str">
        <f t="shared" si="74"/>
        <v/>
      </c>
      <c r="E784" s="21" t="str">
        <f t="shared" si="75"/>
        <v xml:space="preserve"> </v>
      </c>
      <c r="F784" s="11"/>
      <c r="G784" s="11"/>
      <c r="H784" s="6"/>
      <c r="I784" s="6"/>
      <c r="J784" s="92" t="str">
        <f>IF(I784&gt;0,VLOOKUP(I784,ข้อมูลผู้ประกอบการ!$B$2:$K$1000,2,FALSE),IF(I784=0," "))</f>
        <v xml:space="preserve"> </v>
      </c>
      <c r="K784" s="6"/>
      <c r="L784" s="92" t="str">
        <f>IF(K784&gt;0,VLOOKUP(K784,ชนิดแสตมป์!$A$3:$D$1000,2,FALSE),IF(K784=0," "))</f>
        <v xml:space="preserve"> </v>
      </c>
      <c r="M784" s="6"/>
      <c r="N784" s="96" t="str">
        <f t="shared" si="76"/>
        <v xml:space="preserve"> </v>
      </c>
      <c r="O784" s="16"/>
      <c r="P784" s="99" t="str">
        <f t="shared" si="77"/>
        <v xml:space="preserve"> </v>
      </c>
      <c r="Q784" s="72">
        <v>0</v>
      </c>
      <c r="R784" s="72"/>
      <c r="S784" s="4"/>
      <c r="T784" s="4"/>
      <c r="U784" s="4"/>
      <c r="V784" s="4"/>
      <c r="W784" s="4"/>
      <c r="X784" s="4"/>
      <c r="Y784" s="4"/>
      <c r="Z784" s="4"/>
      <c r="AA784" s="4"/>
    </row>
    <row r="785" spans="1:27">
      <c r="A785" s="6">
        <v>780</v>
      </c>
      <c r="B785" s="46" t="str">
        <f t="shared" si="72"/>
        <v/>
      </c>
      <c r="C785" s="21" t="str">
        <f t="shared" si="73"/>
        <v xml:space="preserve"> </v>
      </c>
      <c r="D785" s="21" t="str">
        <f t="shared" si="74"/>
        <v/>
      </c>
      <c r="E785" s="21" t="str">
        <f t="shared" si="75"/>
        <v xml:space="preserve"> </v>
      </c>
      <c r="F785" s="11"/>
      <c r="G785" s="11"/>
      <c r="H785" s="6"/>
      <c r="I785" s="6"/>
      <c r="J785" s="92" t="str">
        <f>IF(I785&gt;0,VLOOKUP(I785,ข้อมูลผู้ประกอบการ!$B$2:$K$1000,2,FALSE),IF(I785=0," "))</f>
        <v xml:space="preserve"> </v>
      </c>
      <c r="K785" s="6"/>
      <c r="L785" s="92" t="str">
        <f>IF(K785&gt;0,VLOOKUP(K785,ชนิดแสตมป์!$A$3:$D$1000,2,FALSE),IF(K785=0," "))</f>
        <v xml:space="preserve"> </v>
      </c>
      <c r="M785" s="6"/>
      <c r="N785" s="96" t="str">
        <f t="shared" si="76"/>
        <v xml:space="preserve"> </v>
      </c>
      <c r="O785" s="16"/>
      <c r="P785" s="99" t="str">
        <f t="shared" si="77"/>
        <v xml:space="preserve"> </v>
      </c>
      <c r="Q785" s="72">
        <v>0</v>
      </c>
      <c r="R785" s="72"/>
      <c r="S785" s="4"/>
      <c r="T785" s="4"/>
      <c r="U785" s="4"/>
      <c r="V785" s="4"/>
      <c r="W785" s="4"/>
      <c r="X785" s="4"/>
      <c r="Y785" s="4"/>
      <c r="Z785" s="4"/>
      <c r="AA785" s="4"/>
    </row>
    <row r="786" spans="1:27">
      <c r="A786" s="6">
        <v>781</v>
      </c>
      <c r="B786" s="46" t="str">
        <f t="shared" si="72"/>
        <v/>
      </c>
      <c r="C786" s="21" t="str">
        <f t="shared" si="73"/>
        <v xml:space="preserve"> </v>
      </c>
      <c r="D786" s="21" t="str">
        <f t="shared" si="74"/>
        <v/>
      </c>
      <c r="E786" s="21" t="str">
        <f t="shared" si="75"/>
        <v xml:space="preserve"> </v>
      </c>
      <c r="F786" s="11"/>
      <c r="G786" s="11"/>
      <c r="H786" s="6"/>
      <c r="I786" s="6"/>
      <c r="J786" s="92" t="str">
        <f>IF(I786&gt;0,VLOOKUP(I786,ข้อมูลผู้ประกอบการ!$B$2:$K$1000,2,FALSE),IF(I786=0," "))</f>
        <v xml:space="preserve"> </v>
      </c>
      <c r="K786" s="6"/>
      <c r="L786" s="92" t="str">
        <f>IF(K786&gt;0,VLOOKUP(K786,ชนิดแสตมป์!$A$3:$D$1000,2,FALSE),IF(K786=0," "))</f>
        <v xml:space="preserve"> </v>
      </c>
      <c r="M786" s="6"/>
      <c r="N786" s="96" t="str">
        <f t="shared" si="76"/>
        <v xml:space="preserve"> </v>
      </c>
      <c r="O786" s="16"/>
      <c r="P786" s="99" t="str">
        <f t="shared" si="77"/>
        <v xml:space="preserve"> </v>
      </c>
      <c r="Q786" s="72">
        <v>0</v>
      </c>
      <c r="R786" s="72"/>
      <c r="S786" s="4"/>
      <c r="T786" s="4"/>
      <c r="U786" s="4"/>
      <c r="V786" s="4"/>
      <c r="W786" s="4"/>
      <c r="X786" s="4"/>
      <c r="Y786" s="4"/>
      <c r="Z786" s="4"/>
      <c r="AA786" s="4"/>
    </row>
    <row r="787" spans="1:27">
      <c r="A787" s="6">
        <v>782</v>
      </c>
      <c r="B787" s="46" t="str">
        <f t="shared" si="72"/>
        <v/>
      </c>
      <c r="C787" s="21" t="str">
        <f t="shared" si="73"/>
        <v xml:space="preserve"> </v>
      </c>
      <c r="D787" s="21" t="str">
        <f t="shared" si="74"/>
        <v/>
      </c>
      <c r="E787" s="21" t="str">
        <f t="shared" si="75"/>
        <v xml:space="preserve"> </v>
      </c>
      <c r="F787" s="11"/>
      <c r="G787" s="11"/>
      <c r="H787" s="6"/>
      <c r="I787" s="6"/>
      <c r="J787" s="92" t="str">
        <f>IF(I787&gt;0,VLOOKUP(I787,ข้อมูลผู้ประกอบการ!$B$2:$K$1000,2,FALSE),IF(I787=0," "))</f>
        <v xml:space="preserve"> </v>
      </c>
      <c r="K787" s="6"/>
      <c r="L787" s="92" t="str">
        <f>IF(K787&gt;0,VLOOKUP(K787,ชนิดแสตมป์!$A$3:$D$1000,2,FALSE),IF(K787=0," "))</f>
        <v xml:space="preserve"> </v>
      </c>
      <c r="M787" s="6"/>
      <c r="N787" s="96" t="str">
        <f t="shared" si="76"/>
        <v xml:space="preserve"> </v>
      </c>
      <c r="O787" s="16"/>
      <c r="P787" s="99" t="str">
        <f t="shared" si="77"/>
        <v xml:space="preserve"> </v>
      </c>
      <c r="Q787" s="72">
        <v>0</v>
      </c>
      <c r="R787" s="72"/>
      <c r="S787" s="4"/>
      <c r="T787" s="4"/>
      <c r="U787" s="4"/>
      <c r="V787" s="4"/>
      <c r="W787" s="4"/>
      <c r="X787" s="4"/>
      <c r="Y787" s="4"/>
      <c r="Z787" s="4"/>
      <c r="AA787" s="4"/>
    </row>
    <row r="788" spans="1:27">
      <c r="A788" s="6">
        <v>783</v>
      </c>
      <c r="B788" s="46" t="str">
        <f t="shared" si="72"/>
        <v/>
      </c>
      <c r="C788" s="21" t="str">
        <f t="shared" si="73"/>
        <v xml:space="preserve"> </v>
      </c>
      <c r="D788" s="21" t="str">
        <f t="shared" si="74"/>
        <v/>
      </c>
      <c r="E788" s="21" t="str">
        <f t="shared" si="75"/>
        <v xml:space="preserve"> </v>
      </c>
      <c r="F788" s="11"/>
      <c r="G788" s="11"/>
      <c r="H788" s="6"/>
      <c r="I788" s="6"/>
      <c r="J788" s="92" t="str">
        <f>IF(I788&gt;0,VLOOKUP(I788,ข้อมูลผู้ประกอบการ!$B$2:$K$1000,2,FALSE),IF(I788=0," "))</f>
        <v xml:space="preserve"> </v>
      </c>
      <c r="K788" s="6"/>
      <c r="L788" s="92" t="str">
        <f>IF(K788&gt;0,VLOOKUP(K788,ชนิดแสตมป์!$A$3:$D$1000,2,FALSE),IF(K788=0," "))</f>
        <v xml:space="preserve"> </v>
      </c>
      <c r="M788" s="6"/>
      <c r="N788" s="96" t="str">
        <f t="shared" si="76"/>
        <v xml:space="preserve"> </v>
      </c>
      <c r="O788" s="16"/>
      <c r="P788" s="99" t="str">
        <f t="shared" si="77"/>
        <v xml:space="preserve"> </v>
      </c>
      <c r="Q788" s="72">
        <v>0</v>
      </c>
      <c r="R788" s="72"/>
      <c r="S788" s="4"/>
      <c r="T788" s="4"/>
      <c r="U788" s="4"/>
      <c r="V788" s="4"/>
      <c r="W788" s="4"/>
      <c r="X788" s="4"/>
      <c r="Y788" s="4"/>
      <c r="Z788" s="4"/>
      <c r="AA788" s="4"/>
    </row>
    <row r="789" spans="1:27">
      <c r="A789" s="6">
        <v>784</v>
      </c>
      <c r="B789" s="46" t="str">
        <f t="shared" si="72"/>
        <v/>
      </c>
      <c r="C789" s="21" t="str">
        <f t="shared" si="73"/>
        <v xml:space="preserve"> </v>
      </c>
      <c r="D789" s="21" t="str">
        <f t="shared" si="74"/>
        <v/>
      </c>
      <c r="E789" s="21" t="str">
        <f t="shared" si="75"/>
        <v xml:space="preserve"> </v>
      </c>
      <c r="F789" s="11"/>
      <c r="G789" s="11"/>
      <c r="H789" s="6"/>
      <c r="I789" s="6"/>
      <c r="J789" s="92" t="str">
        <f>IF(I789&gt;0,VLOOKUP(I789,ข้อมูลผู้ประกอบการ!$B$2:$K$1000,2,FALSE),IF(I789=0," "))</f>
        <v xml:space="preserve"> </v>
      </c>
      <c r="K789" s="6"/>
      <c r="L789" s="92" t="str">
        <f>IF(K789&gt;0,VLOOKUP(K789,ชนิดแสตมป์!$A$3:$D$1000,2,FALSE),IF(K789=0," "))</f>
        <v xml:space="preserve"> </v>
      </c>
      <c r="M789" s="6"/>
      <c r="N789" s="96" t="str">
        <f t="shared" si="76"/>
        <v xml:space="preserve"> </v>
      </c>
      <c r="O789" s="16"/>
      <c r="P789" s="99" t="str">
        <f t="shared" si="77"/>
        <v xml:space="preserve"> </v>
      </c>
      <c r="Q789" s="72">
        <v>0</v>
      </c>
      <c r="R789" s="72"/>
      <c r="S789" s="4"/>
      <c r="T789" s="4"/>
      <c r="U789" s="4"/>
      <c r="V789" s="4"/>
      <c r="W789" s="4"/>
      <c r="X789" s="4"/>
      <c r="Y789" s="4"/>
      <c r="Z789" s="4"/>
      <c r="AA789" s="4"/>
    </row>
    <row r="790" spans="1:27">
      <c r="A790" s="6">
        <v>785</v>
      </c>
      <c r="B790" s="46" t="str">
        <f t="shared" si="72"/>
        <v/>
      </c>
      <c r="C790" s="21" t="str">
        <f t="shared" si="73"/>
        <v xml:space="preserve"> </v>
      </c>
      <c r="D790" s="21" t="str">
        <f t="shared" si="74"/>
        <v/>
      </c>
      <c r="E790" s="21" t="str">
        <f t="shared" si="75"/>
        <v xml:space="preserve"> </v>
      </c>
      <c r="F790" s="11"/>
      <c r="G790" s="11"/>
      <c r="H790" s="6"/>
      <c r="I790" s="6"/>
      <c r="J790" s="92" t="str">
        <f>IF(I790&gt;0,VLOOKUP(I790,ข้อมูลผู้ประกอบการ!$B$2:$K$1000,2,FALSE),IF(I790=0," "))</f>
        <v xml:space="preserve"> </v>
      </c>
      <c r="K790" s="6"/>
      <c r="L790" s="92" t="str">
        <f>IF(K790&gt;0,VLOOKUP(K790,ชนิดแสตมป์!$A$3:$D$1000,2,FALSE),IF(K790=0," "))</f>
        <v xml:space="preserve"> </v>
      </c>
      <c r="M790" s="6"/>
      <c r="N790" s="96" t="str">
        <f t="shared" si="76"/>
        <v xml:space="preserve"> </v>
      </c>
      <c r="O790" s="16"/>
      <c r="P790" s="99" t="str">
        <f t="shared" si="77"/>
        <v xml:space="preserve"> </v>
      </c>
      <c r="Q790" s="72">
        <v>0</v>
      </c>
      <c r="R790" s="72"/>
      <c r="S790" s="4"/>
      <c r="T790" s="4"/>
      <c r="U790" s="4"/>
      <c r="V790" s="4"/>
      <c r="W790" s="4"/>
      <c r="X790" s="4"/>
      <c r="Y790" s="4"/>
      <c r="Z790" s="4"/>
      <c r="AA790" s="4"/>
    </row>
    <row r="791" spans="1:27">
      <c r="A791" s="6">
        <v>786</v>
      </c>
      <c r="B791" s="46" t="str">
        <f t="shared" si="72"/>
        <v/>
      </c>
      <c r="C791" s="21" t="str">
        <f t="shared" si="73"/>
        <v xml:space="preserve"> </v>
      </c>
      <c r="D791" s="21" t="str">
        <f t="shared" si="74"/>
        <v/>
      </c>
      <c r="E791" s="21" t="str">
        <f t="shared" si="75"/>
        <v xml:space="preserve"> </v>
      </c>
      <c r="F791" s="11"/>
      <c r="G791" s="11"/>
      <c r="H791" s="6"/>
      <c r="I791" s="6"/>
      <c r="J791" s="92" t="str">
        <f>IF(I791&gt;0,VLOOKUP(I791,ข้อมูลผู้ประกอบการ!$B$2:$K$1000,2,FALSE),IF(I791=0," "))</f>
        <v xml:space="preserve"> </v>
      </c>
      <c r="K791" s="6"/>
      <c r="L791" s="92" t="str">
        <f>IF(K791&gt;0,VLOOKUP(K791,ชนิดแสตมป์!$A$3:$D$1000,2,FALSE),IF(K791=0," "))</f>
        <v xml:space="preserve"> </v>
      </c>
      <c r="M791" s="6"/>
      <c r="N791" s="96" t="str">
        <f t="shared" si="76"/>
        <v xml:space="preserve"> </v>
      </c>
      <c r="O791" s="16"/>
      <c r="P791" s="99" t="str">
        <f t="shared" si="77"/>
        <v xml:space="preserve"> </v>
      </c>
      <c r="Q791" s="72">
        <v>0</v>
      </c>
      <c r="R791" s="72"/>
      <c r="S791" s="4"/>
      <c r="T791" s="4"/>
      <c r="U791" s="4"/>
      <c r="V791" s="4"/>
      <c r="W791" s="4"/>
      <c r="X791" s="4"/>
      <c r="Y791" s="4"/>
      <c r="Z791" s="4"/>
      <c r="AA791" s="4"/>
    </row>
    <row r="792" spans="1:27">
      <c r="A792" s="6">
        <v>787</v>
      </c>
      <c r="B792" s="46" t="str">
        <f t="shared" si="72"/>
        <v/>
      </c>
      <c r="C792" s="21" t="str">
        <f t="shared" si="73"/>
        <v xml:space="preserve"> </v>
      </c>
      <c r="D792" s="21" t="str">
        <f t="shared" si="74"/>
        <v/>
      </c>
      <c r="E792" s="21" t="str">
        <f t="shared" si="75"/>
        <v xml:space="preserve"> </v>
      </c>
      <c r="F792" s="11"/>
      <c r="G792" s="11"/>
      <c r="H792" s="6"/>
      <c r="I792" s="6"/>
      <c r="J792" s="92" t="str">
        <f>IF(I792&gt;0,VLOOKUP(I792,ข้อมูลผู้ประกอบการ!$B$2:$K$1000,2,FALSE),IF(I792=0," "))</f>
        <v xml:space="preserve"> </v>
      </c>
      <c r="K792" s="6"/>
      <c r="L792" s="92" t="str">
        <f>IF(K792&gt;0,VLOOKUP(K792,ชนิดแสตมป์!$A$3:$D$1000,2,FALSE),IF(K792=0," "))</f>
        <v xml:space="preserve"> </v>
      </c>
      <c r="M792" s="6"/>
      <c r="N792" s="96" t="str">
        <f t="shared" si="76"/>
        <v xml:space="preserve"> </v>
      </c>
      <c r="O792" s="16"/>
      <c r="P792" s="99" t="str">
        <f t="shared" si="77"/>
        <v xml:space="preserve"> </v>
      </c>
      <c r="Q792" s="72">
        <v>0</v>
      </c>
      <c r="R792" s="72"/>
      <c r="S792" s="4"/>
      <c r="T792" s="4"/>
      <c r="U792" s="4"/>
      <c r="V792" s="4"/>
      <c r="W792" s="4"/>
      <c r="X792" s="4"/>
      <c r="Y792" s="4"/>
      <c r="Z792" s="4"/>
      <c r="AA792" s="4"/>
    </row>
    <row r="793" spans="1:27">
      <c r="A793" s="6">
        <v>788</v>
      </c>
      <c r="B793" s="46" t="str">
        <f t="shared" si="72"/>
        <v/>
      </c>
      <c r="C793" s="21" t="str">
        <f t="shared" si="73"/>
        <v xml:space="preserve"> </v>
      </c>
      <c r="D793" s="21" t="str">
        <f t="shared" si="74"/>
        <v/>
      </c>
      <c r="E793" s="21" t="str">
        <f t="shared" si="75"/>
        <v xml:space="preserve"> </v>
      </c>
      <c r="F793" s="11"/>
      <c r="G793" s="11"/>
      <c r="H793" s="6"/>
      <c r="I793" s="6"/>
      <c r="J793" s="92" t="str">
        <f>IF(I793&gt;0,VLOOKUP(I793,ข้อมูลผู้ประกอบการ!$B$2:$K$1000,2,FALSE),IF(I793=0," "))</f>
        <v xml:space="preserve"> </v>
      </c>
      <c r="K793" s="6"/>
      <c r="L793" s="92" t="str">
        <f>IF(K793&gt;0,VLOOKUP(K793,ชนิดแสตมป์!$A$3:$D$1000,2,FALSE),IF(K793=0," "))</f>
        <v xml:space="preserve"> </v>
      </c>
      <c r="M793" s="6"/>
      <c r="N793" s="96" t="str">
        <f t="shared" si="76"/>
        <v xml:space="preserve"> </v>
      </c>
      <c r="O793" s="16"/>
      <c r="P793" s="99" t="str">
        <f t="shared" si="77"/>
        <v xml:space="preserve"> </v>
      </c>
      <c r="Q793" s="72">
        <v>0</v>
      </c>
      <c r="R793" s="72"/>
      <c r="S793" s="4"/>
      <c r="T793" s="4"/>
      <c r="U793" s="4"/>
      <c r="V793" s="4"/>
      <c r="W793" s="4"/>
      <c r="X793" s="4"/>
      <c r="Y793" s="4"/>
      <c r="Z793" s="4"/>
      <c r="AA793" s="4"/>
    </row>
    <row r="794" spans="1:27">
      <c r="A794" s="6">
        <v>789</v>
      </c>
      <c r="B794" s="46" t="str">
        <f t="shared" si="72"/>
        <v/>
      </c>
      <c r="C794" s="21" t="str">
        <f t="shared" si="73"/>
        <v xml:space="preserve"> </v>
      </c>
      <c r="D794" s="21" t="str">
        <f t="shared" si="74"/>
        <v/>
      </c>
      <c r="E794" s="21" t="str">
        <f t="shared" si="75"/>
        <v xml:space="preserve"> </v>
      </c>
      <c r="F794" s="11"/>
      <c r="G794" s="11"/>
      <c r="H794" s="6"/>
      <c r="I794" s="6"/>
      <c r="J794" s="92" t="str">
        <f>IF(I794&gt;0,VLOOKUP(I794,ข้อมูลผู้ประกอบการ!$B$2:$K$1000,2,FALSE),IF(I794=0," "))</f>
        <v xml:space="preserve"> </v>
      </c>
      <c r="K794" s="6"/>
      <c r="L794" s="92" t="str">
        <f>IF(K794&gt;0,VLOOKUP(K794,ชนิดแสตมป์!$A$3:$D$1000,2,FALSE),IF(K794=0," "))</f>
        <v xml:space="preserve"> </v>
      </c>
      <c r="M794" s="6"/>
      <c r="N794" s="96" t="str">
        <f t="shared" si="76"/>
        <v xml:space="preserve"> </v>
      </c>
      <c r="O794" s="16"/>
      <c r="P794" s="99" t="str">
        <f t="shared" si="77"/>
        <v xml:space="preserve"> </v>
      </c>
      <c r="Q794" s="72">
        <v>0</v>
      </c>
      <c r="R794" s="72"/>
      <c r="S794" s="4"/>
      <c r="T794" s="4"/>
      <c r="U794" s="4"/>
      <c r="V794" s="4"/>
      <c r="W794" s="4"/>
      <c r="X794" s="4"/>
      <c r="Y794" s="4"/>
      <c r="Z794" s="4"/>
      <c r="AA794" s="4"/>
    </row>
    <row r="795" spans="1:27">
      <c r="A795" s="6">
        <v>790</v>
      </c>
      <c r="B795" s="46" t="str">
        <f t="shared" si="72"/>
        <v/>
      </c>
      <c r="C795" s="21" t="str">
        <f t="shared" si="73"/>
        <v xml:space="preserve"> </v>
      </c>
      <c r="D795" s="21" t="str">
        <f t="shared" si="74"/>
        <v/>
      </c>
      <c r="E795" s="21" t="str">
        <f t="shared" si="75"/>
        <v xml:space="preserve"> </v>
      </c>
      <c r="F795" s="11"/>
      <c r="G795" s="11"/>
      <c r="H795" s="6"/>
      <c r="I795" s="6"/>
      <c r="J795" s="92" t="str">
        <f>IF(I795&gt;0,VLOOKUP(I795,ข้อมูลผู้ประกอบการ!$B$2:$K$1000,2,FALSE),IF(I795=0," "))</f>
        <v xml:space="preserve"> </v>
      </c>
      <c r="K795" s="6"/>
      <c r="L795" s="92" t="str">
        <f>IF(K795&gt;0,VLOOKUP(K795,ชนิดแสตมป์!$A$3:$D$1000,2,FALSE),IF(K795=0," "))</f>
        <v xml:space="preserve"> </v>
      </c>
      <c r="M795" s="6"/>
      <c r="N795" s="96" t="str">
        <f t="shared" si="76"/>
        <v xml:space="preserve"> </v>
      </c>
      <c r="O795" s="16"/>
      <c r="P795" s="99" t="str">
        <f t="shared" si="77"/>
        <v xml:space="preserve"> </v>
      </c>
      <c r="Q795" s="72">
        <v>0</v>
      </c>
      <c r="R795" s="72"/>
      <c r="S795" s="4"/>
      <c r="T795" s="4"/>
      <c r="U795" s="4"/>
      <c r="V795" s="4"/>
      <c r="W795" s="4"/>
      <c r="X795" s="4"/>
      <c r="Y795" s="4"/>
      <c r="Z795" s="4"/>
      <c r="AA795" s="4"/>
    </row>
    <row r="796" spans="1:27">
      <c r="A796" s="6">
        <v>791</v>
      </c>
      <c r="B796" s="46" t="str">
        <f t="shared" si="72"/>
        <v/>
      </c>
      <c r="C796" s="21" t="str">
        <f t="shared" si="73"/>
        <v xml:space="preserve"> </v>
      </c>
      <c r="D796" s="21" t="str">
        <f t="shared" si="74"/>
        <v/>
      </c>
      <c r="E796" s="21" t="str">
        <f t="shared" si="75"/>
        <v xml:space="preserve"> </v>
      </c>
      <c r="F796" s="11"/>
      <c r="G796" s="11"/>
      <c r="H796" s="6"/>
      <c r="I796" s="6"/>
      <c r="J796" s="92" t="str">
        <f>IF(I796&gt;0,VLOOKUP(I796,ข้อมูลผู้ประกอบการ!$B$2:$K$1000,2,FALSE),IF(I796=0," "))</f>
        <v xml:space="preserve"> </v>
      </c>
      <c r="K796" s="6"/>
      <c r="L796" s="92" t="str">
        <f>IF(K796&gt;0,VLOOKUP(K796,ชนิดแสตมป์!$A$3:$D$1000,2,FALSE),IF(K796=0," "))</f>
        <v xml:space="preserve"> </v>
      </c>
      <c r="M796" s="6"/>
      <c r="N796" s="96" t="str">
        <f t="shared" si="76"/>
        <v xml:space="preserve"> </v>
      </c>
      <c r="O796" s="16"/>
      <c r="P796" s="99" t="str">
        <f t="shared" si="77"/>
        <v xml:space="preserve"> </v>
      </c>
      <c r="Q796" s="72">
        <v>0</v>
      </c>
      <c r="R796" s="72"/>
      <c r="S796" s="4"/>
      <c r="T796" s="4"/>
      <c r="U796" s="4"/>
      <c r="V796" s="4"/>
      <c r="W796" s="4"/>
      <c r="X796" s="4"/>
      <c r="Y796" s="4"/>
      <c r="Z796" s="4"/>
      <c r="AA796" s="4"/>
    </row>
    <row r="797" spans="1:27">
      <c r="A797" s="6">
        <v>792</v>
      </c>
      <c r="B797" s="46" t="str">
        <f t="shared" si="72"/>
        <v/>
      </c>
      <c r="C797" s="21" t="str">
        <f t="shared" si="73"/>
        <v xml:space="preserve"> </v>
      </c>
      <c r="D797" s="21" t="str">
        <f t="shared" si="74"/>
        <v/>
      </c>
      <c r="E797" s="21" t="str">
        <f t="shared" si="75"/>
        <v xml:space="preserve"> </v>
      </c>
      <c r="F797" s="11"/>
      <c r="G797" s="11"/>
      <c r="H797" s="6"/>
      <c r="I797" s="6"/>
      <c r="J797" s="92" t="str">
        <f>IF(I797&gt;0,VLOOKUP(I797,ข้อมูลผู้ประกอบการ!$B$2:$K$1000,2,FALSE),IF(I797=0," "))</f>
        <v xml:space="preserve"> </v>
      </c>
      <c r="K797" s="6"/>
      <c r="L797" s="92" t="str">
        <f>IF(K797&gt;0,VLOOKUP(K797,ชนิดแสตมป์!$A$3:$D$1000,2,FALSE),IF(K797=0," "))</f>
        <v xml:space="preserve"> </v>
      </c>
      <c r="M797" s="6"/>
      <c r="N797" s="96" t="str">
        <f t="shared" si="76"/>
        <v xml:space="preserve"> </v>
      </c>
      <c r="O797" s="16"/>
      <c r="P797" s="99" t="str">
        <f t="shared" si="77"/>
        <v xml:space="preserve"> </v>
      </c>
      <c r="Q797" s="72">
        <v>0</v>
      </c>
      <c r="R797" s="72"/>
      <c r="S797" s="4"/>
      <c r="T797" s="4"/>
      <c r="U797" s="4"/>
      <c r="V797" s="4"/>
      <c r="W797" s="4"/>
      <c r="X797" s="4"/>
      <c r="Y797" s="4"/>
      <c r="Z797" s="4"/>
      <c r="AA797" s="4"/>
    </row>
    <row r="798" spans="1:27">
      <c r="A798" s="6">
        <v>793</v>
      </c>
      <c r="B798" s="46" t="str">
        <f t="shared" si="72"/>
        <v/>
      </c>
      <c r="C798" s="21" t="str">
        <f t="shared" si="73"/>
        <v xml:space="preserve"> </v>
      </c>
      <c r="D798" s="21" t="str">
        <f t="shared" si="74"/>
        <v/>
      </c>
      <c r="E798" s="21" t="str">
        <f t="shared" si="75"/>
        <v xml:space="preserve"> </v>
      </c>
      <c r="F798" s="11"/>
      <c r="G798" s="11"/>
      <c r="H798" s="6"/>
      <c r="I798" s="6"/>
      <c r="J798" s="92" t="str">
        <f>IF(I798&gt;0,VLOOKUP(I798,ข้อมูลผู้ประกอบการ!$B$2:$K$1000,2,FALSE),IF(I798=0," "))</f>
        <v xml:space="preserve"> </v>
      </c>
      <c r="K798" s="6"/>
      <c r="L798" s="92" t="str">
        <f>IF(K798&gt;0,VLOOKUP(K798,ชนิดแสตมป์!$A$3:$D$1000,2,FALSE),IF(K798=0," "))</f>
        <v xml:space="preserve"> </v>
      </c>
      <c r="M798" s="6"/>
      <c r="N798" s="96" t="str">
        <f t="shared" si="76"/>
        <v xml:space="preserve"> </v>
      </c>
      <c r="O798" s="16"/>
      <c r="P798" s="99" t="str">
        <f t="shared" si="77"/>
        <v xml:space="preserve"> </v>
      </c>
      <c r="Q798" s="72">
        <v>0</v>
      </c>
      <c r="R798" s="72"/>
      <c r="S798" s="4"/>
      <c r="T798" s="4"/>
      <c r="U798" s="4"/>
      <c r="V798" s="4"/>
      <c r="W798" s="4"/>
      <c r="X798" s="4"/>
      <c r="Y798" s="4"/>
      <c r="Z798" s="4"/>
      <c r="AA798" s="4"/>
    </row>
    <row r="799" spans="1:27">
      <c r="A799" s="6">
        <v>794</v>
      </c>
      <c r="B799" s="46" t="str">
        <f t="shared" si="72"/>
        <v/>
      </c>
      <c r="C799" s="21" t="str">
        <f t="shared" si="73"/>
        <v xml:space="preserve"> </v>
      </c>
      <c r="D799" s="21" t="str">
        <f t="shared" si="74"/>
        <v/>
      </c>
      <c r="E799" s="21" t="str">
        <f t="shared" si="75"/>
        <v xml:space="preserve"> </v>
      </c>
      <c r="F799" s="11"/>
      <c r="G799" s="11"/>
      <c r="H799" s="6"/>
      <c r="I799" s="6"/>
      <c r="J799" s="92" t="str">
        <f>IF(I799&gt;0,VLOOKUP(I799,ข้อมูลผู้ประกอบการ!$B$2:$K$1000,2,FALSE),IF(I799=0," "))</f>
        <v xml:space="preserve"> </v>
      </c>
      <c r="K799" s="6"/>
      <c r="L799" s="92" t="str">
        <f>IF(K799&gt;0,VLOOKUP(K799,ชนิดแสตมป์!$A$3:$D$1000,2,FALSE),IF(K799=0," "))</f>
        <v xml:space="preserve"> </v>
      </c>
      <c r="M799" s="6"/>
      <c r="N799" s="96" t="str">
        <f t="shared" si="76"/>
        <v xml:space="preserve"> </v>
      </c>
      <c r="O799" s="16"/>
      <c r="P799" s="99" t="str">
        <f t="shared" si="77"/>
        <v xml:space="preserve"> </v>
      </c>
      <c r="Q799" s="72">
        <v>0</v>
      </c>
      <c r="R799" s="72"/>
      <c r="S799" s="4"/>
      <c r="T799" s="4"/>
      <c r="U799" s="4"/>
      <c r="V799" s="4"/>
      <c r="W799" s="4"/>
      <c r="X799" s="4"/>
      <c r="Y799" s="4"/>
      <c r="Z799" s="4"/>
      <c r="AA799" s="4"/>
    </row>
    <row r="800" spans="1:27">
      <c r="A800" s="6">
        <v>795</v>
      </c>
      <c r="B800" s="46" t="str">
        <f t="shared" si="72"/>
        <v/>
      </c>
      <c r="C800" s="21" t="str">
        <f t="shared" si="73"/>
        <v xml:space="preserve"> </v>
      </c>
      <c r="D800" s="21" t="str">
        <f t="shared" si="74"/>
        <v/>
      </c>
      <c r="E800" s="21" t="str">
        <f t="shared" si="75"/>
        <v xml:space="preserve"> </v>
      </c>
      <c r="F800" s="11"/>
      <c r="G800" s="11"/>
      <c r="H800" s="6"/>
      <c r="I800" s="6"/>
      <c r="J800" s="92" t="str">
        <f>IF(I800&gt;0,VLOOKUP(I800,ข้อมูลผู้ประกอบการ!$B$2:$K$1000,2,FALSE),IF(I800=0," "))</f>
        <v xml:space="preserve"> </v>
      </c>
      <c r="K800" s="6"/>
      <c r="L800" s="92" t="str">
        <f>IF(K800&gt;0,VLOOKUP(K800,ชนิดแสตมป์!$A$3:$D$1000,2,FALSE),IF(K800=0," "))</f>
        <v xml:space="preserve"> </v>
      </c>
      <c r="M800" s="6"/>
      <c r="N800" s="96" t="str">
        <f t="shared" si="76"/>
        <v xml:space="preserve"> </v>
      </c>
      <c r="O800" s="16"/>
      <c r="P800" s="99" t="str">
        <f t="shared" si="77"/>
        <v xml:space="preserve"> </v>
      </c>
      <c r="Q800" s="72">
        <v>0</v>
      </c>
      <c r="R800" s="72"/>
      <c r="S800" s="4"/>
      <c r="T800" s="4"/>
      <c r="U800" s="4"/>
      <c r="V800" s="4"/>
      <c r="W800" s="4"/>
      <c r="X800" s="4"/>
      <c r="Y800" s="4"/>
      <c r="Z800" s="4"/>
      <c r="AA800" s="4"/>
    </row>
    <row r="801" spans="1:27">
      <c r="A801" s="6">
        <v>796</v>
      </c>
      <c r="B801" s="46" t="str">
        <f t="shared" si="72"/>
        <v/>
      </c>
      <c r="C801" s="21" t="str">
        <f t="shared" si="73"/>
        <v xml:space="preserve"> </v>
      </c>
      <c r="D801" s="21" t="str">
        <f t="shared" si="74"/>
        <v/>
      </c>
      <c r="E801" s="21" t="str">
        <f t="shared" si="75"/>
        <v xml:space="preserve"> </v>
      </c>
      <c r="F801" s="11"/>
      <c r="G801" s="11"/>
      <c r="H801" s="6"/>
      <c r="I801" s="6"/>
      <c r="J801" s="92" t="str">
        <f>IF(I801&gt;0,VLOOKUP(I801,ข้อมูลผู้ประกอบการ!$B$2:$K$1000,2,FALSE),IF(I801=0," "))</f>
        <v xml:space="preserve"> </v>
      </c>
      <c r="K801" s="6"/>
      <c r="L801" s="92" t="str">
        <f>IF(K801&gt;0,VLOOKUP(K801,ชนิดแสตมป์!$A$3:$D$1000,2,FALSE),IF(K801=0," "))</f>
        <v xml:space="preserve"> </v>
      </c>
      <c r="M801" s="6"/>
      <c r="N801" s="96" t="str">
        <f t="shared" si="76"/>
        <v xml:space="preserve"> </v>
      </c>
      <c r="O801" s="16"/>
      <c r="P801" s="99" t="str">
        <f t="shared" si="77"/>
        <v xml:space="preserve"> </v>
      </c>
      <c r="Q801" s="72">
        <v>0</v>
      </c>
      <c r="R801" s="72"/>
      <c r="S801" s="4"/>
      <c r="T801" s="4"/>
      <c r="U801" s="4"/>
      <c r="V801" s="4"/>
      <c r="W801" s="4"/>
      <c r="X801" s="4"/>
      <c r="Y801" s="4"/>
      <c r="Z801" s="4"/>
      <c r="AA801" s="4"/>
    </row>
    <row r="802" spans="1:27">
      <c r="A802" s="6">
        <v>797</v>
      </c>
      <c r="B802" s="46" t="str">
        <f t="shared" si="72"/>
        <v/>
      </c>
      <c r="C802" s="21" t="str">
        <f t="shared" si="73"/>
        <v xml:space="preserve"> </v>
      </c>
      <c r="D802" s="21" t="str">
        <f t="shared" si="74"/>
        <v/>
      </c>
      <c r="E802" s="21" t="str">
        <f t="shared" si="75"/>
        <v xml:space="preserve"> </v>
      </c>
      <c r="F802" s="11"/>
      <c r="G802" s="11"/>
      <c r="H802" s="6"/>
      <c r="I802" s="6"/>
      <c r="J802" s="92" t="str">
        <f>IF(I802&gt;0,VLOOKUP(I802,ข้อมูลผู้ประกอบการ!$B$2:$K$1000,2,FALSE),IF(I802=0," "))</f>
        <v xml:space="preserve"> </v>
      </c>
      <c r="K802" s="6"/>
      <c r="L802" s="92" t="str">
        <f>IF(K802&gt;0,VLOOKUP(K802,ชนิดแสตมป์!$A$3:$D$1000,2,FALSE),IF(K802=0," "))</f>
        <v xml:space="preserve"> </v>
      </c>
      <c r="M802" s="6"/>
      <c r="N802" s="96" t="str">
        <f t="shared" si="76"/>
        <v xml:space="preserve"> </v>
      </c>
      <c r="O802" s="16"/>
      <c r="P802" s="99" t="str">
        <f t="shared" si="77"/>
        <v xml:space="preserve"> </v>
      </c>
      <c r="Q802" s="72">
        <v>0</v>
      </c>
      <c r="R802" s="72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21" hidden="1" customHeight="1">
      <c r="A803" s="6">
        <v>798</v>
      </c>
      <c r="B803" s="46" t="str">
        <f t="shared" si="72"/>
        <v/>
      </c>
      <c r="C803" s="21" t="str">
        <f t="shared" si="73"/>
        <v xml:space="preserve"> </v>
      </c>
      <c r="D803" s="21" t="str">
        <f t="shared" si="74"/>
        <v/>
      </c>
      <c r="E803" s="21" t="str">
        <f t="shared" si="75"/>
        <v xml:space="preserve"> </v>
      </c>
      <c r="F803" s="11"/>
      <c r="G803" s="11"/>
      <c r="H803" s="6"/>
      <c r="I803" s="6"/>
      <c r="J803" s="92" t="str">
        <f>IF(I803&gt;0,VLOOKUP(I803,ข้อมูลผู้ประกอบการ!$B$2:$K$1000,2,FALSE),IF(I803=0," "))</f>
        <v xml:space="preserve"> </v>
      </c>
      <c r="K803" s="6"/>
      <c r="L803" s="92" t="str">
        <f>IF(K803&gt;0,VLOOKUP(K803,ชนิดแสตมป์!$A$3:$D$1000,2,FALSE),IF(K803=0," "))</f>
        <v xml:space="preserve"> </v>
      </c>
      <c r="M803" s="6"/>
      <c r="N803" s="96" t="str">
        <f t="shared" si="76"/>
        <v xml:space="preserve"> </v>
      </c>
      <c r="O803" s="16"/>
      <c r="P803" s="99" t="str">
        <f t="shared" si="77"/>
        <v xml:space="preserve"> </v>
      </c>
      <c r="Q803" s="72">
        <v>0</v>
      </c>
      <c r="R803" s="72"/>
      <c r="S803" s="4"/>
      <c r="T803" s="4"/>
      <c r="U803" s="4"/>
      <c r="V803" s="4"/>
      <c r="W803" s="4"/>
      <c r="X803" s="4"/>
      <c r="Y803" s="4"/>
      <c r="Z803" s="4"/>
      <c r="AA803" s="4"/>
    </row>
    <row r="804" spans="1:27">
      <c r="A804" s="6">
        <v>799</v>
      </c>
      <c r="B804" s="46" t="str">
        <f t="shared" si="72"/>
        <v/>
      </c>
      <c r="C804" s="21" t="str">
        <f t="shared" si="73"/>
        <v xml:space="preserve"> </v>
      </c>
      <c r="D804" s="21" t="str">
        <f t="shared" si="74"/>
        <v/>
      </c>
      <c r="E804" s="21" t="str">
        <f t="shared" si="75"/>
        <v xml:space="preserve"> </v>
      </c>
      <c r="F804" s="11"/>
      <c r="G804" s="11"/>
      <c r="H804" s="6"/>
      <c r="I804" s="6"/>
      <c r="J804" s="92" t="str">
        <f>IF(I804&gt;0,VLOOKUP(I804,ข้อมูลผู้ประกอบการ!$B$2:$K$1000,2,FALSE),IF(I804=0," "))</f>
        <v xml:space="preserve"> </v>
      </c>
      <c r="K804" s="6"/>
      <c r="L804" s="92" t="str">
        <f>IF(K804&gt;0,VLOOKUP(K804,ชนิดแสตมป์!$A$3:$D$1000,2,FALSE),IF(K804=0," "))</f>
        <v xml:space="preserve"> </v>
      </c>
      <c r="M804" s="6"/>
      <c r="N804" s="96" t="str">
        <f t="shared" si="76"/>
        <v xml:space="preserve"> </v>
      </c>
      <c r="O804" s="16"/>
      <c r="P804" s="99" t="str">
        <f t="shared" si="77"/>
        <v xml:space="preserve"> </v>
      </c>
      <c r="Q804" s="72">
        <v>0</v>
      </c>
      <c r="R804" s="72"/>
      <c r="S804" s="4"/>
      <c r="T804" s="4"/>
      <c r="U804" s="4"/>
      <c r="V804" s="4"/>
      <c r="W804" s="4"/>
      <c r="X804" s="4"/>
      <c r="Y804" s="4"/>
      <c r="Z804" s="4"/>
      <c r="AA804" s="4"/>
    </row>
    <row r="805" spans="1:27">
      <c r="A805" s="6">
        <v>800</v>
      </c>
      <c r="B805" s="46" t="str">
        <f t="shared" si="72"/>
        <v/>
      </c>
      <c r="C805" s="21" t="str">
        <f t="shared" si="73"/>
        <v xml:space="preserve"> </v>
      </c>
      <c r="D805" s="21" t="str">
        <f t="shared" si="74"/>
        <v/>
      </c>
      <c r="E805" s="21" t="str">
        <f t="shared" si="75"/>
        <v xml:space="preserve"> </v>
      </c>
      <c r="F805" s="11"/>
      <c r="G805" s="11"/>
      <c r="H805" s="6"/>
      <c r="I805" s="6"/>
      <c r="J805" s="92" t="str">
        <f>IF(I805&gt;0,VLOOKUP(I805,ข้อมูลผู้ประกอบการ!$B$2:$K$1000,2,FALSE),IF(I805=0," "))</f>
        <v xml:space="preserve"> </v>
      </c>
      <c r="K805" s="6"/>
      <c r="L805" s="92" t="str">
        <f>IF(K805&gt;0,VLOOKUP(K805,ชนิดแสตมป์!$A$3:$D$1000,2,FALSE),IF(K805=0," "))</f>
        <v xml:space="preserve"> </v>
      </c>
      <c r="M805" s="6"/>
      <c r="N805" s="96" t="str">
        <f t="shared" si="76"/>
        <v xml:space="preserve"> </v>
      </c>
      <c r="O805" s="16"/>
      <c r="P805" s="99" t="str">
        <f t="shared" si="77"/>
        <v xml:space="preserve"> </v>
      </c>
      <c r="Q805" s="72">
        <v>0</v>
      </c>
      <c r="R805" s="72"/>
      <c r="S805" s="4"/>
      <c r="T805" s="4"/>
      <c r="U805" s="4"/>
      <c r="V805" s="4"/>
      <c r="W805" s="4"/>
      <c r="X805" s="4"/>
      <c r="Y805" s="4"/>
      <c r="Z805" s="4"/>
      <c r="AA805" s="4"/>
    </row>
    <row r="806" spans="1:27">
      <c r="A806" s="6">
        <v>801</v>
      </c>
      <c r="B806" s="46" t="str">
        <f t="shared" si="72"/>
        <v/>
      </c>
      <c r="C806" s="21" t="str">
        <f t="shared" si="73"/>
        <v xml:space="preserve"> </v>
      </c>
      <c r="D806" s="21" t="str">
        <f t="shared" si="74"/>
        <v/>
      </c>
      <c r="E806" s="21" t="str">
        <f t="shared" si="75"/>
        <v xml:space="preserve"> </v>
      </c>
      <c r="F806" s="11"/>
      <c r="G806" s="11"/>
      <c r="H806" s="6"/>
      <c r="I806" s="6"/>
      <c r="J806" s="92" t="str">
        <f>IF(I806&gt;0,VLOOKUP(I806,ข้อมูลผู้ประกอบการ!$B$2:$K$1000,2,FALSE),IF(I806=0," "))</f>
        <v xml:space="preserve"> </v>
      </c>
      <c r="K806" s="6"/>
      <c r="L806" s="92" t="str">
        <f>IF(K806&gt;0,VLOOKUP(K806,ชนิดแสตมป์!$A$3:$D$1000,2,FALSE),IF(K806=0," "))</f>
        <v xml:space="preserve"> </v>
      </c>
      <c r="M806" s="6"/>
      <c r="N806" s="96" t="str">
        <f t="shared" si="76"/>
        <v xml:space="preserve"> </v>
      </c>
      <c r="O806" s="16"/>
      <c r="P806" s="99" t="str">
        <f t="shared" si="77"/>
        <v xml:space="preserve"> </v>
      </c>
      <c r="Q806" s="72">
        <v>0</v>
      </c>
      <c r="R806" s="72"/>
      <c r="S806" s="4"/>
      <c r="T806" s="4"/>
      <c r="U806" s="4"/>
      <c r="V806" s="4"/>
      <c r="W806" s="4"/>
      <c r="X806" s="4"/>
      <c r="Y806" s="4"/>
      <c r="Z806" s="4"/>
      <c r="AA806" s="4"/>
    </row>
    <row r="807" spans="1:27">
      <c r="A807" s="6">
        <v>802</v>
      </c>
      <c r="B807" s="46" t="str">
        <f t="shared" si="72"/>
        <v/>
      </c>
      <c r="C807" s="21" t="str">
        <f t="shared" si="73"/>
        <v xml:space="preserve"> </v>
      </c>
      <c r="D807" s="21" t="str">
        <f t="shared" si="74"/>
        <v/>
      </c>
      <c r="E807" s="21" t="str">
        <f t="shared" si="75"/>
        <v xml:space="preserve"> </v>
      </c>
      <c r="F807" s="11"/>
      <c r="G807" s="11"/>
      <c r="H807" s="6"/>
      <c r="I807" s="6"/>
      <c r="J807" s="92" t="str">
        <f>IF(I807&gt;0,VLOOKUP(I807,ข้อมูลผู้ประกอบการ!$B$2:$K$1000,2,FALSE),IF(I807=0," "))</f>
        <v xml:space="preserve"> </v>
      </c>
      <c r="K807" s="6"/>
      <c r="L807" s="92" t="str">
        <f>IF(K807&gt;0,VLOOKUP(K807,ชนิดแสตมป์!$A$3:$D$1000,2,FALSE),IF(K807=0," "))</f>
        <v xml:space="preserve"> </v>
      </c>
      <c r="M807" s="6"/>
      <c r="N807" s="96" t="str">
        <f t="shared" si="76"/>
        <v xml:space="preserve"> </v>
      </c>
      <c r="O807" s="16"/>
      <c r="P807" s="99" t="str">
        <f t="shared" si="77"/>
        <v xml:space="preserve"> </v>
      </c>
      <c r="Q807" s="72">
        <v>0</v>
      </c>
      <c r="R807" s="72"/>
      <c r="S807" s="4"/>
      <c r="T807" s="4"/>
      <c r="U807" s="4"/>
      <c r="V807" s="4"/>
      <c r="W807" s="4"/>
      <c r="X807" s="4"/>
      <c r="Y807" s="4"/>
      <c r="Z807" s="4"/>
      <c r="AA807" s="4"/>
    </row>
    <row r="808" spans="1:27">
      <c r="A808" s="6">
        <v>803</v>
      </c>
      <c r="B808" s="46" t="str">
        <f t="shared" si="72"/>
        <v/>
      </c>
      <c r="C808" s="21" t="str">
        <f t="shared" si="73"/>
        <v xml:space="preserve"> </v>
      </c>
      <c r="D808" s="21" t="str">
        <f t="shared" si="74"/>
        <v/>
      </c>
      <c r="E808" s="21" t="str">
        <f t="shared" si="75"/>
        <v xml:space="preserve"> </v>
      </c>
      <c r="F808" s="11"/>
      <c r="G808" s="11"/>
      <c r="H808" s="6"/>
      <c r="I808" s="6"/>
      <c r="J808" s="92" t="str">
        <f>IF(I808&gt;0,VLOOKUP(I808,ข้อมูลผู้ประกอบการ!$B$2:$K$1000,2,FALSE),IF(I808=0," "))</f>
        <v xml:space="preserve"> </v>
      </c>
      <c r="K808" s="6"/>
      <c r="L808" s="92" t="str">
        <f>IF(K808&gt;0,VLOOKUP(K808,ชนิดแสตมป์!$A$3:$D$1000,2,FALSE),IF(K808=0," "))</f>
        <v xml:space="preserve"> </v>
      </c>
      <c r="M808" s="6"/>
      <c r="N808" s="96" t="str">
        <f t="shared" si="76"/>
        <v xml:space="preserve"> </v>
      </c>
      <c r="O808" s="16"/>
      <c r="P808" s="99" t="str">
        <f t="shared" si="77"/>
        <v xml:space="preserve"> </v>
      </c>
      <c r="Q808" s="72">
        <v>0</v>
      </c>
      <c r="R808" s="72"/>
      <c r="S808" s="4"/>
      <c r="T808" s="4"/>
      <c r="U808" s="4"/>
      <c r="V808" s="4"/>
      <c r="W808" s="4"/>
      <c r="X808" s="4"/>
      <c r="Y808" s="4"/>
      <c r="Z808" s="4"/>
      <c r="AA808" s="4"/>
    </row>
    <row r="809" spans="1:27">
      <c r="A809" s="6">
        <v>804</v>
      </c>
      <c r="B809" s="46" t="str">
        <f t="shared" si="72"/>
        <v/>
      </c>
      <c r="C809" s="21" t="str">
        <f t="shared" si="73"/>
        <v xml:space="preserve"> </v>
      </c>
      <c r="D809" s="21" t="str">
        <f t="shared" si="74"/>
        <v/>
      </c>
      <c r="E809" s="21" t="str">
        <f t="shared" si="75"/>
        <v xml:space="preserve"> </v>
      </c>
      <c r="F809" s="11"/>
      <c r="G809" s="11"/>
      <c r="H809" s="6"/>
      <c r="I809" s="6"/>
      <c r="J809" s="92" t="str">
        <f>IF(I809&gt;0,VLOOKUP(I809,ข้อมูลผู้ประกอบการ!$B$2:$K$1000,2,FALSE),IF(I809=0," "))</f>
        <v xml:space="preserve"> </v>
      </c>
      <c r="K809" s="6"/>
      <c r="L809" s="92" t="str">
        <f>IF(K809&gt;0,VLOOKUP(K809,ชนิดแสตมป์!$A$3:$D$1000,2,FALSE),IF(K809=0," "))</f>
        <v xml:space="preserve"> </v>
      </c>
      <c r="M809" s="6"/>
      <c r="N809" s="96" t="str">
        <f t="shared" si="76"/>
        <v xml:space="preserve"> </v>
      </c>
      <c r="O809" s="16"/>
      <c r="P809" s="99" t="str">
        <f t="shared" si="77"/>
        <v xml:space="preserve"> </v>
      </c>
      <c r="Q809" s="72">
        <v>0</v>
      </c>
      <c r="R809" s="72"/>
      <c r="S809" s="4"/>
      <c r="T809" s="4"/>
      <c r="U809" s="4"/>
      <c r="V809" s="4"/>
      <c r="W809" s="4"/>
      <c r="X809" s="4"/>
      <c r="Y809" s="4"/>
      <c r="Z809" s="4"/>
      <c r="AA809" s="4"/>
    </row>
    <row r="810" spans="1:27">
      <c r="A810" s="6">
        <v>805</v>
      </c>
      <c r="B810" s="46" t="str">
        <f t="shared" si="72"/>
        <v/>
      </c>
      <c r="C810" s="21" t="str">
        <f t="shared" si="73"/>
        <v xml:space="preserve"> </v>
      </c>
      <c r="D810" s="21" t="str">
        <f t="shared" si="74"/>
        <v/>
      </c>
      <c r="E810" s="21" t="str">
        <f t="shared" si="75"/>
        <v xml:space="preserve"> </v>
      </c>
      <c r="F810" s="11"/>
      <c r="G810" s="11"/>
      <c r="H810" s="6"/>
      <c r="I810" s="6"/>
      <c r="J810" s="92" t="str">
        <f>IF(I810&gt;0,VLOOKUP(I810,ข้อมูลผู้ประกอบการ!$B$2:$K$1000,2,FALSE),IF(I810=0," "))</f>
        <v xml:space="preserve"> </v>
      </c>
      <c r="K810" s="6"/>
      <c r="L810" s="92" t="str">
        <f>IF(K810&gt;0,VLOOKUP(K810,ชนิดแสตมป์!$A$3:$D$1000,2,FALSE),IF(K810=0," "))</f>
        <v xml:space="preserve"> </v>
      </c>
      <c r="M810" s="6"/>
      <c r="N810" s="96" t="str">
        <f t="shared" si="76"/>
        <v xml:space="preserve"> </v>
      </c>
      <c r="O810" s="16"/>
      <c r="P810" s="99" t="str">
        <f t="shared" si="77"/>
        <v xml:space="preserve"> </v>
      </c>
      <c r="Q810" s="72">
        <v>0</v>
      </c>
      <c r="R810" s="72"/>
      <c r="S810" s="4"/>
      <c r="T810" s="4"/>
      <c r="U810" s="4"/>
      <c r="V810" s="4"/>
      <c r="W810" s="4"/>
      <c r="X810" s="4"/>
      <c r="Y810" s="4"/>
      <c r="Z810" s="4"/>
      <c r="AA810" s="4"/>
    </row>
    <row r="811" spans="1:27">
      <c r="A811" s="6">
        <v>806</v>
      </c>
      <c r="B811" s="46" t="str">
        <f t="shared" si="72"/>
        <v/>
      </c>
      <c r="C811" s="21" t="str">
        <f t="shared" si="73"/>
        <v xml:space="preserve"> </v>
      </c>
      <c r="D811" s="21" t="str">
        <f t="shared" si="74"/>
        <v/>
      </c>
      <c r="E811" s="21" t="str">
        <f t="shared" si="75"/>
        <v xml:space="preserve"> </v>
      </c>
      <c r="F811" s="11"/>
      <c r="G811" s="11"/>
      <c r="H811" s="6"/>
      <c r="I811" s="6"/>
      <c r="J811" s="92" t="str">
        <f>IF(I811&gt;0,VLOOKUP(I811,ข้อมูลผู้ประกอบการ!$B$2:$K$1000,2,FALSE),IF(I811=0," "))</f>
        <v xml:space="preserve"> </v>
      </c>
      <c r="K811" s="6"/>
      <c r="L811" s="92" t="str">
        <f>IF(K811&gt;0,VLOOKUP(K811,ชนิดแสตมป์!$A$3:$D$1000,2,FALSE),IF(K811=0," "))</f>
        <v xml:space="preserve"> </v>
      </c>
      <c r="M811" s="6"/>
      <c r="N811" s="96" t="str">
        <f t="shared" si="76"/>
        <v xml:space="preserve"> </v>
      </c>
      <c r="O811" s="16"/>
      <c r="P811" s="99" t="str">
        <f t="shared" si="77"/>
        <v xml:space="preserve"> </v>
      </c>
      <c r="Q811" s="72">
        <v>0</v>
      </c>
      <c r="R811" s="72"/>
      <c r="S811" s="4"/>
      <c r="T811" s="4"/>
      <c r="U811" s="4"/>
      <c r="V811" s="4"/>
      <c r="W811" s="4"/>
      <c r="X811" s="4"/>
      <c r="Y811" s="4"/>
      <c r="Z811" s="4"/>
      <c r="AA811" s="4"/>
    </row>
    <row r="812" spans="1:27">
      <c r="A812" s="6">
        <v>807</v>
      </c>
      <c r="B812" s="46" t="str">
        <f t="shared" si="72"/>
        <v/>
      </c>
      <c r="C812" s="21" t="str">
        <f t="shared" si="73"/>
        <v xml:space="preserve"> </v>
      </c>
      <c r="D812" s="21" t="str">
        <f t="shared" si="74"/>
        <v/>
      </c>
      <c r="E812" s="21" t="str">
        <f t="shared" si="75"/>
        <v xml:space="preserve"> </v>
      </c>
      <c r="F812" s="11"/>
      <c r="G812" s="11"/>
      <c r="H812" s="6"/>
      <c r="I812" s="6"/>
      <c r="J812" s="92" t="str">
        <f>IF(I812&gt;0,VLOOKUP(I812,ข้อมูลผู้ประกอบการ!$B$2:$K$1000,2,FALSE),IF(I812=0," "))</f>
        <v xml:space="preserve"> </v>
      </c>
      <c r="K812" s="6"/>
      <c r="L812" s="92" t="str">
        <f>IF(K812&gt;0,VLOOKUP(K812,ชนิดแสตมป์!$A$3:$D$1000,2,FALSE),IF(K812=0," "))</f>
        <v xml:space="preserve"> </v>
      </c>
      <c r="M812" s="6"/>
      <c r="N812" s="96" t="str">
        <f t="shared" si="76"/>
        <v xml:space="preserve"> </v>
      </c>
      <c r="O812" s="16"/>
      <c r="P812" s="99" t="str">
        <f t="shared" si="77"/>
        <v xml:space="preserve"> </v>
      </c>
      <c r="Q812" s="72">
        <v>0</v>
      </c>
      <c r="R812" s="72"/>
      <c r="S812" s="4"/>
      <c r="T812" s="4"/>
      <c r="U812" s="4"/>
      <c r="V812" s="4"/>
      <c r="W812" s="4"/>
      <c r="X812" s="4"/>
      <c r="Y812" s="4"/>
      <c r="Z812" s="4"/>
      <c r="AA812" s="4"/>
    </row>
    <row r="813" spans="1:27">
      <c r="A813" s="6">
        <v>808</v>
      </c>
      <c r="B813" s="46" t="str">
        <f t="shared" si="72"/>
        <v/>
      </c>
      <c r="C813" s="21" t="str">
        <f t="shared" si="73"/>
        <v xml:space="preserve"> </v>
      </c>
      <c r="D813" s="21" t="str">
        <f t="shared" si="74"/>
        <v/>
      </c>
      <c r="E813" s="21" t="str">
        <f t="shared" si="75"/>
        <v xml:space="preserve"> </v>
      </c>
      <c r="F813" s="11"/>
      <c r="G813" s="11"/>
      <c r="H813" s="6"/>
      <c r="I813" s="6"/>
      <c r="J813" s="92" t="str">
        <f>IF(I813&gt;0,VLOOKUP(I813,ข้อมูลผู้ประกอบการ!$B$2:$K$1000,2,FALSE),IF(I813=0," "))</f>
        <v xml:space="preserve"> </v>
      </c>
      <c r="K813" s="6"/>
      <c r="L813" s="92" t="str">
        <f>IF(K813&gt;0,VLOOKUP(K813,ชนิดแสตมป์!$A$3:$D$1000,2,FALSE),IF(K813=0," "))</f>
        <v xml:space="preserve"> </v>
      </c>
      <c r="M813" s="6"/>
      <c r="N813" s="96" t="str">
        <f t="shared" si="76"/>
        <v xml:space="preserve"> </v>
      </c>
      <c r="O813" s="16"/>
      <c r="P813" s="99" t="str">
        <f t="shared" si="77"/>
        <v xml:space="preserve"> </v>
      </c>
      <c r="Q813" s="72">
        <v>0</v>
      </c>
      <c r="R813" s="72"/>
      <c r="S813" s="4"/>
      <c r="T813" s="4"/>
      <c r="U813" s="4"/>
      <c r="V813" s="4"/>
      <c r="W813" s="4"/>
      <c r="X813" s="4"/>
      <c r="Y813" s="4"/>
      <c r="Z813" s="4"/>
      <c r="AA813" s="4"/>
    </row>
    <row r="814" spans="1:27">
      <c r="A814" s="6">
        <v>809</v>
      </c>
      <c r="B814" s="46" t="str">
        <f t="shared" si="72"/>
        <v/>
      </c>
      <c r="C814" s="21" t="str">
        <f t="shared" si="73"/>
        <v xml:space="preserve"> </v>
      </c>
      <c r="D814" s="21" t="str">
        <f t="shared" si="74"/>
        <v/>
      </c>
      <c r="E814" s="21" t="str">
        <f t="shared" si="75"/>
        <v xml:space="preserve"> </v>
      </c>
      <c r="F814" s="11"/>
      <c r="G814" s="11"/>
      <c r="H814" s="6"/>
      <c r="I814" s="6"/>
      <c r="J814" s="92" t="str">
        <f>IF(I814&gt;0,VLOOKUP(I814,ข้อมูลผู้ประกอบการ!$B$2:$K$1000,2,FALSE),IF(I814=0," "))</f>
        <v xml:space="preserve"> </v>
      </c>
      <c r="K814" s="6"/>
      <c r="L814" s="92" t="str">
        <f>IF(K814&gt;0,VLOOKUP(K814,ชนิดแสตมป์!$A$3:$D$1000,2,FALSE),IF(K814=0," "))</f>
        <v xml:space="preserve"> </v>
      </c>
      <c r="M814" s="6"/>
      <c r="N814" s="96" t="str">
        <f t="shared" si="76"/>
        <v xml:space="preserve"> </v>
      </c>
      <c r="O814" s="16"/>
      <c r="P814" s="99" t="str">
        <f t="shared" si="77"/>
        <v xml:space="preserve"> </v>
      </c>
      <c r="Q814" s="72">
        <v>0</v>
      </c>
      <c r="R814" s="72"/>
      <c r="S814" s="4"/>
      <c r="T814" s="4"/>
      <c r="U814" s="4"/>
      <c r="V814" s="4"/>
      <c r="W814" s="4"/>
      <c r="X814" s="4"/>
      <c r="Y814" s="4"/>
      <c r="Z814" s="4"/>
      <c r="AA814" s="4"/>
    </row>
    <row r="815" spans="1:27">
      <c r="A815" s="6">
        <v>810</v>
      </c>
      <c r="B815" s="46" t="str">
        <f t="shared" si="72"/>
        <v/>
      </c>
      <c r="C815" s="21" t="str">
        <f t="shared" si="73"/>
        <v xml:space="preserve"> </v>
      </c>
      <c r="D815" s="21" t="str">
        <f t="shared" si="74"/>
        <v/>
      </c>
      <c r="E815" s="21" t="str">
        <f t="shared" si="75"/>
        <v xml:space="preserve"> </v>
      </c>
      <c r="F815" s="11"/>
      <c r="G815" s="11"/>
      <c r="H815" s="6"/>
      <c r="I815" s="6"/>
      <c r="J815" s="92" t="str">
        <f>IF(I815&gt;0,VLOOKUP(I815,ข้อมูลผู้ประกอบการ!$B$2:$K$1000,2,FALSE),IF(I815=0," "))</f>
        <v xml:space="preserve"> </v>
      </c>
      <c r="K815" s="6"/>
      <c r="L815" s="92" t="str">
        <f>IF(K815&gt;0,VLOOKUP(K815,ชนิดแสตมป์!$A$3:$D$1000,2,FALSE),IF(K815=0," "))</f>
        <v xml:space="preserve"> </v>
      </c>
      <c r="M815" s="6"/>
      <c r="N815" s="96" t="str">
        <f t="shared" si="76"/>
        <v xml:space="preserve"> </v>
      </c>
      <c r="O815" s="16"/>
      <c r="P815" s="99" t="str">
        <f t="shared" si="77"/>
        <v xml:space="preserve"> </v>
      </c>
      <c r="Q815" s="72">
        <v>0</v>
      </c>
      <c r="R815" s="72"/>
      <c r="S815" s="4"/>
      <c r="T815" s="4"/>
      <c r="U815" s="4"/>
      <c r="V815" s="4"/>
      <c r="W815" s="4"/>
      <c r="X815" s="4"/>
      <c r="Y815" s="4"/>
      <c r="Z815" s="4"/>
      <c r="AA815" s="4"/>
    </row>
    <row r="816" spans="1:27">
      <c r="A816" s="6">
        <v>811</v>
      </c>
      <c r="B816" s="46" t="str">
        <f t="shared" si="72"/>
        <v/>
      </c>
      <c r="C816" s="21" t="str">
        <f t="shared" si="73"/>
        <v xml:space="preserve"> </v>
      </c>
      <c r="D816" s="21" t="str">
        <f t="shared" si="74"/>
        <v/>
      </c>
      <c r="E816" s="21" t="str">
        <f t="shared" si="75"/>
        <v xml:space="preserve"> </v>
      </c>
      <c r="F816" s="11"/>
      <c r="G816" s="11"/>
      <c r="H816" s="6"/>
      <c r="I816" s="6"/>
      <c r="J816" s="92" t="str">
        <f>IF(I816&gt;0,VLOOKUP(I816,ข้อมูลผู้ประกอบการ!$B$2:$K$1000,2,FALSE),IF(I816=0," "))</f>
        <v xml:space="preserve"> </v>
      </c>
      <c r="K816" s="6"/>
      <c r="L816" s="92" t="str">
        <f>IF(K816&gt;0,VLOOKUP(K816,ชนิดแสตมป์!$A$3:$D$1000,2,FALSE),IF(K816=0," "))</f>
        <v xml:space="preserve"> </v>
      </c>
      <c r="M816" s="6"/>
      <c r="N816" s="96" t="str">
        <f t="shared" si="76"/>
        <v xml:space="preserve"> </v>
      </c>
      <c r="O816" s="16"/>
      <c r="P816" s="99" t="str">
        <f t="shared" si="77"/>
        <v xml:space="preserve"> </v>
      </c>
      <c r="Q816" s="72">
        <v>0</v>
      </c>
      <c r="R816" s="72"/>
      <c r="S816" s="4"/>
      <c r="T816" s="4"/>
      <c r="U816" s="4"/>
      <c r="V816" s="4"/>
      <c r="W816" s="4"/>
      <c r="X816" s="4"/>
      <c r="Y816" s="4"/>
      <c r="Z816" s="4"/>
      <c r="AA816" s="4"/>
    </row>
    <row r="817" spans="1:27">
      <c r="A817" s="6">
        <v>812</v>
      </c>
      <c r="B817" s="46" t="str">
        <f t="shared" si="72"/>
        <v/>
      </c>
      <c r="C817" s="21" t="str">
        <f t="shared" si="73"/>
        <v xml:space="preserve"> </v>
      </c>
      <c r="D817" s="21" t="str">
        <f t="shared" si="74"/>
        <v/>
      </c>
      <c r="E817" s="21" t="str">
        <f t="shared" si="75"/>
        <v xml:space="preserve"> </v>
      </c>
      <c r="F817" s="11"/>
      <c r="G817" s="11"/>
      <c r="H817" s="6"/>
      <c r="I817" s="6"/>
      <c r="J817" s="92" t="str">
        <f>IF(I817&gt;0,VLOOKUP(I817,ข้อมูลผู้ประกอบการ!$B$2:$K$1000,2,FALSE),IF(I817=0," "))</f>
        <v xml:space="preserve"> </v>
      </c>
      <c r="K817" s="6"/>
      <c r="L817" s="92" t="str">
        <f>IF(K817&gt;0,VLOOKUP(K817,ชนิดแสตมป์!$A$3:$D$1000,2,FALSE),IF(K817=0," "))</f>
        <v xml:space="preserve"> </v>
      </c>
      <c r="M817" s="6"/>
      <c r="N817" s="96" t="str">
        <f t="shared" si="76"/>
        <v xml:space="preserve"> </v>
      </c>
      <c r="O817" s="16"/>
      <c r="P817" s="99" t="str">
        <f t="shared" si="77"/>
        <v xml:space="preserve"> </v>
      </c>
      <c r="Q817" s="72">
        <v>0</v>
      </c>
      <c r="R817" s="72"/>
      <c r="S817" s="4"/>
      <c r="T817" s="4"/>
      <c r="U817" s="4"/>
      <c r="V817" s="4"/>
      <c r="W817" s="4"/>
      <c r="X817" s="4"/>
      <c r="Y817" s="4"/>
      <c r="Z817" s="4"/>
      <c r="AA817" s="4"/>
    </row>
    <row r="818" spans="1:27">
      <c r="A818" s="6">
        <v>813</v>
      </c>
      <c r="B818" s="46" t="str">
        <f t="shared" si="72"/>
        <v/>
      </c>
      <c r="C818" s="21" t="str">
        <f t="shared" si="73"/>
        <v xml:space="preserve"> </v>
      </c>
      <c r="D818" s="21" t="str">
        <f t="shared" si="74"/>
        <v/>
      </c>
      <c r="E818" s="21" t="str">
        <f t="shared" si="75"/>
        <v xml:space="preserve"> </v>
      </c>
      <c r="F818" s="11"/>
      <c r="G818" s="11"/>
      <c r="H818" s="6"/>
      <c r="I818" s="6"/>
      <c r="J818" s="92" t="str">
        <f>IF(I818&gt;0,VLOOKUP(I818,ข้อมูลผู้ประกอบการ!$B$2:$K$1000,2,FALSE),IF(I818=0," "))</f>
        <v xml:space="preserve"> </v>
      </c>
      <c r="K818" s="6"/>
      <c r="L818" s="92" t="str">
        <f>IF(K818&gt;0,VLOOKUP(K818,ชนิดแสตมป์!$A$3:$D$1000,2,FALSE),IF(K818=0," "))</f>
        <v xml:space="preserve"> </v>
      </c>
      <c r="M818" s="6"/>
      <c r="N818" s="96" t="str">
        <f t="shared" si="76"/>
        <v xml:space="preserve"> </v>
      </c>
      <c r="O818" s="16"/>
      <c r="P818" s="99" t="str">
        <f t="shared" si="77"/>
        <v xml:space="preserve"> </v>
      </c>
      <c r="Q818" s="72">
        <v>0</v>
      </c>
      <c r="R818" s="72"/>
      <c r="S818" s="4"/>
      <c r="T818" s="4"/>
      <c r="U818" s="4"/>
      <c r="V818" s="4"/>
      <c r="W818" s="4"/>
      <c r="X818" s="4"/>
      <c r="Y818" s="4"/>
      <c r="Z818" s="4"/>
      <c r="AA818" s="4"/>
    </row>
    <row r="819" spans="1:27">
      <c r="A819" s="6">
        <v>814</v>
      </c>
      <c r="B819" s="46" t="str">
        <f t="shared" si="72"/>
        <v/>
      </c>
      <c r="C819" s="21" t="str">
        <f t="shared" si="73"/>
        <v xml:space="preserve"> </v>
      </c>
      <c r="D819" s="21" t="str">
        <f t="shared" si="74"/>
        <v/>
      </c>
      <c r="E819" s="21" t="str">
        <f t="shared" si="75"/>
        <v xml:space="preserve"> </v>
      </c>
      <c r="F819" s="11"/>
      <c r="G819" s="11"/>
      <c r="H819" s="6"/>
      <c r="I819" s="6"/>
      <c r="J819" s="92" t="str">
        <f>IF(I819&gt;0,VLOOKUP(I819,ข้อมูลผู้ประกอบการ!$B$2:$K$1000,2,FALSE),IF(I819=0," "))</f>
        <v xml:space="preserve"> </v>
      </c>
      <c r="K819" s="6"/>
      <c r="L819" s="92" t="str">
        <f>IF(K819&gt;0,VLOOKUP(K819,ชนิดแสตมป์!$A$3:$D$1000,2,FALSE),IF(K819=0," "))</f>
        <v xml:space="preserve"> </v>
      </c>
      <c r="M819" s="6"/>
      <c r="N819" s="96" t="str">
        <f t="shared" si="76"/>
        <v xml:space="preserve"> </v>
      </c>
      <c r="O819" s="16"/>
      <c r="P819" s="99" t="str">
        <f t="shared" si="77"/>
        <v xml:space="preserve"> </v>
      </c>
      <c r="Q819" s="72">
        <v>0</v>
      </c>
      <c r="R819" s="72"/>
      <c r="S819" s="4"/>
      <c r="T819" s="4"/>
      <c r="U819" s="4"/>
      <c r="V819" s="4"/>
      <c r="W819" s="4"/>
      <c r="X819" s="4"/>
      <c r="Y819" s="4"/>
      <c r="Z819" s="4"/>
      <c r="AA819" s="4"/>
    </row>
    <row r="820" spans="1:27">
      <c r="A820" s="6">
        <v>815</v>
      </c>
      <c r="B820" s="46" t="str">
        <f t="shared" si="72"/>
        <v/>
      </c>
      <c r="C820" s="21" t="str">
        <f t="shared" si="73"/>
        <v xml:space="preserve"> </v>
      </c>
      <c r="D820" s="21" t="str">
        <f t="shared" si="74"/>
        <v/>
      </c>
      <c r="E820" s="21" t="str">
        <f t="shared" si="75"/>
        <v xml:space="preserve"> </v>
      </c>
      <c r="F820" s="11"/>
      <c r="G820" s="11"/>
      <c r="H820" s="6"/>
      <c r="I820" s="6"/>
      <c r="J820" s="92" t="str">
        <f>IF(I820&gt;0,VLOOKUP(I820,ข้อมูลผู้ประกอบการ!$B$2:$K$1000,2,FALSE),IF(I820=0," "))</f>
        <v xml:space="preserve"> </v>
      </c>
      <c r="K820" s="6"/>
      <c r="L820" s="92" t="str">
        <f>IF(K820&gt;0,VLOOKUP(K820,ชนิดแสตมป์!$A$3:$D$1000,2,FALSE),IF(K820=0," "))</f>
        <v xml:space="preserve"> </v>
      </c>
      <c r="M820" s="6"/>
      <c r="N820" s="96" t="str">
        <f t="shared" si="76"/>
        <v xml:space="preserve"> </v>
      </c>
      <c r="O820" s="16"/>
      <c r="P820" s="99" t="str">
        <f t="shared" si="77"/>
        <v xml:space="preserve"> </v>
      </c>
      <c r="Q820" s="72">
        <v>0</v>
      </c>
      <c r="R820" s="72"/>
      <c r="S820" s="4"/>
      <c r="T820" s="4"/>
      <c r="U820" s="4"/>
      <c r="V820" s="4"/>
      <c r="W820" s="4"/>
      <c r="X820" s="4"/>
      <c r="Y820" s="4"/>
      <c r="Z820" s="4"/>
      <c r="AA820" s="4"/>
    </row>
    <row r="821" spans="1:27">
      <c r="A821" s="6">
        <v>816</v>
      </c>
      <c r="B821" s="46" t="str">
        <f t="shared" si="72"/>
        <v/>
      </c>
      <c r="C821" s="21" t="str">
        <f t="shared" si="73"/>
        <v xml:space="preserve"> </v>
      </c>
      <c r="D821" s="21" t="str">
        <f t="shared" si="74"/>
        <v/>
      </c>
      <c r="E821" s="21" t="str">
        <f t="shared" si="75"/>
        <v xml:space="preserve"> </v>
      </c>
      <c r="F821" s="11"/>
      <c r="G821" s="11"/>
      <c r="H821" s="6"/>
      <c r="I821" s="6"/>
      <c r="J821" s="92" t="str">
        <f>IF(I821&gt;0,VLOOKUP(I821,ข้อมูลผู้ประกอบการ!$B$2:$K$1000,2,FALSE),IF(I821=0," "))</f>
        <v xml:space="preserve"> </v>
      </c>
      <c r="K821" s="6"/>
      <c r="L821" s="92" t="str">
        <f>IF(K821&gt;0,VLOOKUP(K821,ชนิดแสตมป์!$A$3:$D$1000,2,FALSE),IF(K821=0," "))</f>
        <v xml:space="preserve"> </v>
      </c>
      <c r="M821" s="6"/>
      <c r="N821" s="96" t="str">
        <f t="shared" si="76"/>
        <v xml:space="preserve"> </v>
      </c>
      <c r="O821" s="16"/>
      <c r="P821" s="99" t="str">
        <f t="shared" si="77"/>
        <v xml:space="preserve"> </v>
      </c>
      <c r="Q821" s="72">
        <v>0</v>
      </c>
      <c r="R821" s="72"/>
      <c r="S821" s="4"/>
      <c r="T821" s="4"/>
      <c r="U821" s="4"/>
      <c r="V821" s="4"/>
      <c r="W821" s="4"/>
      <c r="X821" s="4"/>
      <c r="Y821" s="4"/>
      <c r="Z821" s="4"/>
      <c r="AA821" s="4"/>
    </row>
    <row r="822" spans="1:27">
      <c r="A822" s="6">
        <v>817</v>
      </c>
      <c r="B822" s="46" t="str">
        <f t="shared" si="72"/>
        <v/>
      </c>
      <c r="C822" s="21" t="str">
        <f t="shared" si="73"/>
        <v xml:space="preserve"> </v>
      </c>
      <c r="D822" s="21" t="str">
        <f t="shared" si="74"/>
        <v/>
      </c>
      <c r="E822" s="21" t="str">
        <f t="shared" si="75"/>
        <v xml:space="preserve"> </v>
      </c>
      <c r="F822" s="11"/>
      <c r="G822" s="11"/>
      <c r="H822" s="6"/>
      <c r="I822" s="6"/>
      <c r="J822" s="92" t="str">
        <f>IF(I822&gt;0,VLOOKUP(I822,ข้อมูลผู้ประกอบการ!$B$2:$K$1000,2,FALSE),IF(I822=0," "))</f>
        <v xml:space="preserve"> </v>
      </c>
      <c r="K822" s="6"/>
      <c r="L822" s="92" t="str">
        <f>IF(K822&gt;0,VLOOKUP(K822,ชนิดแสตมป์!$A$3:$D$1000,2,FALSE),IF(K822=0," "))</f>
        <v xml:space="preserve"> </v>
      </c>
      <c r="M822" s="6"/>
      <c r="N822" s="96" t="str">
        <f t="shared" si="76"/>
        <v xml:space="preserve"> </v>
      </c>
      <c r="O822" s="16"/>
      <c r="P822" s="99" t="str">
        <f t="shared" si="77"/>
        <v xml:space="preserve"> </v>
      </c>
      <c r="Q822" s="72">
        <v>0</v>
      </c>
      <c r="R822" s="72"/>
      <c r="S822" s="4"/>
      <c r="T822" s="4"/>
      <c r="U822" s="4"/>
      <c r="V822" s="4"/>
      <c r="W822" s="4"/>
      <c r="X822" s="4"/>
      <c r="Y822" s="4"/>
      <c r="Z822" s="4"/>
      <c r="AA822" s="4"/>
    </row>
    <row r="823" spans="1:27">
      <c r="A823" s="6">
        <v>818</v>
      </c>
      <c r="B823" s="46" t="str">
        <f t="shared" si="72"/>
        <v/>
      </c>
      <c r="C823" s="21" t="str">
        <f t="shared" si="73"/>
        <v xml:space="preserve"> </v>
      </c>
      <c r="D823" s="21" t="str">
        <f t="shared" si="74"/>
        <v/>
      </c>
      <c r="E823" s="21" t="str">
        <f t="shared" si="75"/>
        <v xml:space="preserve"> </v>
      </c>
      <c r="F823" s="11"/>
      <c r="G823" s="11"/>
      <c r="H823" s="6"/>
      <c r="I823" s="6"/>
      <c r="J823" s="92" t="str">
        <f>IF(I823&gt;0,VLOOKUP(I823,ข้อมูลผู้ประกอบการ!$B$2:$K$1000,2,FALSE),IF(I823=0," "))</f>
        <v xml:space="preserve"> </v>
      </c>
      <c r="K823" s="6"/>
      <c r="L823" s="92" t="str">
        <f>IF(K823&gt;0,VLOOKUP(K823,ชนิดแสตมป์!$A$3:$D$1000,2,FALSE),IF(K823=0," "))</f>
        <v xml:space="preserve"> </v>
      </c>
      <c r="M823" s="6"/>
      <c r="N823" s="96" t="str">
        <f t="shared" si="76"/>
        <v xml:space="preserve"> </v>
      </c>
      <c r="O823" s="16"/>
      <c r="P823" s="99" t="str">
        <f t="shared" si="77"/>
        <v xml:space="preserve"> </v>
      </c>
      <c r="Q823" s="72">
        <v>0</v>
      </c>
      <c r="R823" s="72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21" hidden="1" customHeight="1">
      <c r="A824" s="6">
        <v>819</v>
      </c>
      <c r="B824" s="46" t="str">
        <f t="shared" si="72"/>
        <v/>
      </c>
      <c r="C824" s="21" t="str">
        <f t="shared" si="73"/>
        <v xml:space="preserve"> </v>
      </c>
      <c r="D824" s="21" t="str">
        <f t="shared" si="74"/>
        <v/>
      </c>
      <c r="E824" s="21" t="str">
        <f t="shared" si="75"/>
        <v xml:space="preserve"> </v>
      </c>
      <c r="F824" s="11"/>
      <c r="G824" s="11"/>
      <c r="H824" s="6"/>
      <c r="I824" s="6"/>
      <c r="J824" s="92" t="str">
        <f>IF(I824&gt;0,VLOOKUP(I824,ข้อมูลผู้ประกอบการ!$B$2:$K$1000,2,FALSE),IF(I824=0," "))</f>
        <v xml:space="preserve"> </v>
      </c>
      <c r="K824" s="6"/>
      <c r="L824" s="92" t="str">
        <f>IF(K824&gt;0,VLOOKUP(K824,ชนิดแสตมป์!$A$3:$D$1000,2,FALSE),IF(K824=0," "))</f>
        <v xml:space="preserve"> </v>
      </c>
      <c r="M824" s="6"/>
      <c r="N824" s="96" t="str">
        <f t="shared" si="76"/>
        <v xml:space="preserve"> </v>
      </c>
      <c r="O824" s="16"/>
      <c r="P824" s="99" t="str">
        <f t="shared" si="77"/>
        <v xml:space="preserve"> </v>
      </c>
      <c r="Q824" s="72">
        <v>0</v>
      </c>
      <c r="R824" s="72"/>
      <c r="S824" s="4"/>
      <c r="T824" s="4"/>
      <c r="U824" s="4"/>
      <c r="V824" s="4"/>
      <c r="W824" s="4"/>
      <c r="X824" s="4"/>
      <c r="Y824" s="4"/>
      <c r="Z824" s="4"/>
      <c r="AA824" s="4"/>
    </row>
    <row r="825" spans="1:27">
      <c r="A825" s="6">
        <v>820</v>
      </c>
      <c r="B825" s="46" t="str">
        <f t="shared" si="72"/>
        <v/>
      </c>
      <c r="C825" s="21" t="str">
        <f t="shared" si="73"/>
        <v xml:space="preserve"> </v>
      </c>
      <c r="D825" s="21" t="str">
        <f t="shared" si="74"/>
        <v/>
      </c>
      <c r="E825" s="21" t="str">
        <f t="shared" si="75"/>
        <v xml:space="preserve"> </v>
      </c>
      <c r="F825" s="11"/>
      <c r="G825" s="11"/>
      <c r="H825" s="6"/>
      <c r="I825" s="6"/>
      <c r="J825" s="92" t="str">
        <f>IF(I825&gt;0,VLOOKUP(I825,ข้อมูลผู้ประกอบการ!$B$2:$K$1000,2,FALSE),IF(I825=0," "))</f>
        <v xml:space="preserve"> </v>
      </c>
      <c r="K825" s="6"/>
      <c r="L825" s="92" t="str">
        <f>IF(K825&gt;0,VLOOKUP(K825,ชนิดแสตมป์!$A$3:$D$1000,2,FALSE),IF(K825=0," "))</f>
        <v xml:space="preserve"> </v>
      </c>
      <c r="M825" s="6"/>
      <c r="N825" s="96" t="str">
        <f t="shared" si="76"/>
        <v xml:space="preserve"> </v>
      </c>
      <c r="O825" s="16"/>
      <c r="P825" s="99" t="str">
        <f t="shared" si="77"/>
        <v xml:space="preserve"> </v>
      </c>
      <c r="Q825" s="72">
        <v>0</v>
      </c>
      <c r="R825" s="72"/>
      <c r="S825" s="4"/>
      <c r="T825" s="4"/>
      <c r="U825" s="4"/>
      <c r="V825" s="4"/>
      <c r="W825" s="4"/>
      <c r="X825" s="4"/>
      <c r="Y825" s="4"/>
      <c r="Z825" s="4"/>
      <c r="AA825" s="4"/>
    </row>
    <row r="826" spans="1:27">
      <c r="A826" s="6">
        <v>821</v>
      </c>
      <c r="B826" s="46" t="str">
        <f t="shared" si="72"/>
        <v/>
      </c>
      <c r="C826" s="21" t="str">
        <f t="shared" si="73"/>
        <v xml:space="preserve"> </v>
      </c>
      <c r="D826" s="21" t="str">
        <f t="shared" si="74"/>
        <v/>
      </c>
      <c r="E826" s="21" t="str">
        <f t="shared" si="75"/>
        <v xml:space="preserve"> </v>
      </c>
      <c r="F826" s="11"/>
      <c r="G826" s="11"/>
      <c r="H826" s="6"/>
      <c r="I826" s="6"/>
      <c r="J826" s="92" t="str">
        <f>IF(I826&gt;0,VLOOKUP(I826,ข้อมูลผู้ประกอบการ!$B$2:$K$1000,2,FALSE),IF(I826=0," "))</f>
        <v xml:space="preserve"> </v>
      </c>
      <c r="K826" s="6"/>
      <c r="L826" s="92" t="str">
        <f>IF(K826&gt;0,VLOOKUP(K826,ชนิดแสตมป์!$A$3:$D$1000,2,FALSE),IF(K826=0," "))</f>
        <v xml:space="preserve"> </v>
      </c>
      <c r="M826" s="6"/>
      <c r="N826" s="96" t="str">
        <f t="shared" si="76"/>
        <v xml:space="preserve"> </v>
      </c>
      <c r="O826" s="16"/>
      <c r="P826" s="99" t="str">
        <f t="shared" si="77"/>
        <v xml:space="preserve"> </v>
      </c>
      <c r="Q826" s="72">
        <v>0</v>
      </c>
      <c r="R826" s="72"/>
      <c r="S826" s="4"/>
      <c r="T826" s="4"/>
      <c r="U826" s="4"/>
      <c r="V826" s="4"/>
      <c r="W826" s="4"/>
      <c r="X826" s="4"/>
      <c r="Y826" s="4"/>
      <c r="Z826" s="4"/>
      <c r="AA826" s="4"/>
    </row>
    <row r="827" spans="1:27">
      <c r="A827" s="6">
        <v>822</v>
      </c>
      <c r="B827" s="46" t="str">
        <f t="shared" si="72"/>
        <v/>
      </c>
      <c r="C827" s="21" t="str">
        <f t="shared" si="73"/>
        <v xml:space="preserve"> </v>
      </c>
      <c r="D827" s="21" t="str">
        <f t="shared" si="74"/>
        <v/>
      </c>
      <c r="E827" s="21" t="str">
        <f t="shared" si="75"/>
        <v xml:space="preserve"> </v>
      </c>
      <c r="F827" s="11"/>
      <c r="G827" s="11"/>
      <c r="H827" s="6"/>
      <c r="I827" s="6"/>
      <c r="J827" s="92" t="str">
        <f>IF(I827&gt;0,VLOOKUP(I827,ข้อมูลผู้ประกอบการ!$B$2:$K$1000,2,FALSE),IF(I827=0," "))</f>
        <v xml:space="preserve"> </v>
      </c>
      <c r="K827" s="6"/>
      <c r="L827" s="92" t="str">
        <f>IF(K827&gt;0,VLOOKUP(K827,ชนิดแสตมป์!$A$3:$D$1000,2,FALSE),IF(K827=0," "))</f>
        <v xml:space="preserve"> </v>
      </c>
      <c r="M827" s="6"/>
      <c r="N827" s="96" t="str">
        <f t="shared" si="76"/>
        <v xml:space="preserve"> </v>
      </c>
      <c r="O827" s="16"/>
      <c r="P827" s="99" t="str">
        <f t="shared" si="77"/>
        <v xml:space="preserve"> </v>
      </c>
      <c r="Q827" s="72">
        <v>0</v>
      </c>
      <c r="R827" s="72"/>
      <c r="S827" s="4"/>
      <c r="T827" s="4"/>
      <c r="U827" s="4"/>
      <c r="V827" s="4"/>
      <c r="W827" s="4"/>
      <c r="X827" s="4"/>
      <c r="Y827" s="4"/>
      <c r="Z827" s="4"/>
      <c r="AA827" s="4"/>
    </row>
    <row r="828" spans="1:27">
      <c r="A828" s="6">
        <v>823</v>
      </c>
      <c r="B828" s="46" t="str">
        <f t="shared" si="72"/>
        <v/>
      </c>
      <c r="C828" s="21" t="str">
        <f t="shared" si="73"/>
        <v xml:space="preserve"> </v>
      </c>
      <c r="D828" s="21" t="str">
        <f t="shared" si="74"/>
        <v/>
      </c>
      <c r="E828" s="21" t="str">
        <f t="shared" si="75"/>
        <v xml:space="preserve"> </v>
      </c>
      <c r="F828" s="11"/>
      <c r="G828" s="11"/>
      <c r="H828" s="6"/>
      <c r="I828" s="6"/>
      <c r="J828" s="92" t="str">
        <f>IF(I828&gt;0,VLOOKUP(I828,ข้อมูลผู้ประกอบการ!$B$2:$K$1000,2,FALSE),IF(I828=0," "))</f>
        <v xml:space="preserve"> </v>
      </c>
      <c r="K828" s="6"/>
      <c r="L828" s="92" t="str">
        <f>IF(K828&gt;0,VLOOKUP(K828,ชนิดแสตมป์!$A$3:$D$1000,2,FALSE),IF(K828=0," "))</f>
        <v xml:space="preserve"> </v>
      </c>
      <c r="M828" s="6"/>
      <c r="N828" s="96" t="str">
        <f t="shared" si="76"/>
        <v xml:space="preserve"> </v>
      </c>
      <c r="O828" s="16"/>
      <c r="P828" s="99" t="str">
        <f t="shared" si="77"/>
        <v xml:space="preserve"> </v>
      </c>
      <c r="Q828" s="72">
        <v>0</v>
      </c>
      <c r="R828" s="72"/>
      <c r="S828" s="4"/>
      <c r="T828" s="4"/>
      <c r="U828" s="4"/>
      <c r="V828" s="4"/>
      <c r="W828" s="4"/>
      <c r="X828" s="4"/>
      <c r="Y828" s="4"/>
      <c r="Z828" s="4"/>
      <c r="AA828" s="4"/>
    </row>
    <row r="829" spans="1:27">
      <c r="A829" s="6">
        <v>824</v>
      </c>
      <c r="B829" s="46" t="str">
        <f t="shared" si="72"/>
        <v/>
      </c>
      <c r="C829" s="21" t="str">
        <f t="shared" si="73"/>
        <v xml:space="preserve"> </v>
      </c>
      <c r="D829" s="21" t="str">
        <f t="shared" si="74"/>
        <v/>
      </c>
      <c r="E829" s="21" t="str">
        <f t="shared" si="75"/>
        <v xml:space="preserve"> </v>
      </c>
      <c r="F829" s="11"/>
      <c r="G829" s="11"/>
      <c r="H829" s="6"/>
      <c r="I829" s="6"/>
      <c r="J829" s="92" t="str">
        <f>IF(I829&gt;0,VLOOKUP(I829,ข้อมูลผู้ประกอบการ!$B$2:$K$1000,2,FALSE),IF(I829=0," "))</f>
        <v xml:space="preserve"> </v>
      </c>
      <c r="K829" s="6"/>
      <c r="L829" s="92" t="str">
        <f>IF(K829&gt;0,VLOOKUP(K829,ชนิดแสตมป์!$A$3:$D$1000,2,FALSE),IF(K829=0," "))</f>
        <v xml:space="preserve"> </v>
      </c>
      <c r="M829" s="6"/>
      <c r="N829" s="96" t="str">
        <f t="shared" si="76"/>
        <v xml:space="preserve"> </v>
      </c>
      <c r="O829" s="16"/>
      <c r="P829" s="99" t="str">
        <f t="shared" si="77"/>
        <v xml:space="preserve"> </v>
      </c>
      <c r="Q829" s="72">
        <v>0</v>
      </c>
      <c r="R829" s="72"/>
      <c r="S829" s="4"/>
      <c r="T829" s="4"/>
      <c r="U829" s="4"/>
      <c r="V829" s="4"/>
      <c r="W829" s="4"/>
      <c r="X829" s="4"/>
      <c r="Y829" s="4"/>
      <c r="Z829" s="4"/>
      <c r="AA829" s="4"/>
    </row>
    <row r="830" spans="1:27">
      <c r="A830" s="6">
        <v>825</v>
      </c>
      <c r="B830" s="46" t="str">
        <f t="shared" si="72"/>
        <v/>
      </c>
      <c r="C830" s="21" t="str">
        <f t="shared" si="73"/>
        <v xml:space="preserve"> </v>
      </c>
      <c r="D830" s="21" t="str">
        <f t="shared" si="74"/>
        <v/>
      </c>
      <c r="E830" s="21" t="str">
        <f t="shared" si="75"/>
        <v xml:space="preserve"> </v>
      </c>
      <c r="F830" s="11"/>
      <c r="G830" s="11"/>
      <c r="H830" s="6"/>
      <c r="I830" s="6"/>
      <c r="J830" s="92" t="str">
        <f>IF(I830&gt;0,VLOOKUP(I830,ข้อมูลผู้ประกอบการ!$B$2:$K$1000,2,FALSE),IF(I830=0," "))</f>
        <v xml:space="preserve"> </v>
      </c>
      <c r="K830" s="6"/>
      <c r="L830" s="92" t="str">
        <f>IF(K830&gt;0,VLOOKUP(K830,ชนิดแสตมป์!$A$3:$D$1000,2,FALSE),IF(K830=0," "))</f>
        <v xml:space="preserve"> </v>
      </c>
      <c r="M830" s="6"/>
      <c r="N830" s="96" t="str">
        <f t="shared" si="76"/>
        <v xml:space="preserve"> </v>
      </c>
      <c r="O830" s="16"/>
      <c r="P830" s="99" t="str">
        <f t="shared" si="77"/>
        <v xml:space="preserve"> </v>
      </c>
      <c r="Q830" s="72">
        <v>0</v>
      </c>
      <c r="R830" s="72"/>
      <c r="S830" s="4"/>
      <c r="T830" s="4"/>
      <c r="U830" s="4"/>
      <c r="V830" s="4"/>
      <c r="W830" s="4"/>
      <c r="X830" s="4"/>
      <c r="Y830" s="4"/>
      <c r="Z830" s="4"/>
      <c r="AA830" s="4"/>
    </row>
    <row r="831" spans="1:27">
      <c r="A831" s="6">
        <v>826</v>
      </c>
      <c r="B831" s="46" t="str">
        <f t="shared" si="72"/>
        <v/>
      </c>
      <c r="C831" s="21" t="str">
        <f t="shared" si="73"/>
        <v xml:space="preserve"> </v>
      </c>
      <c r="D831" s="21" t="str">
        <f t="shared" si="74"/>
        <v/>
      </c>
      <c r="E831" s="21" t="str">
        <f t="shared" si="75"/>
        <v xml:space="preserve"> </v>
      </c>
      <c r="F831" s="11"/>
      <c r="G831" s="11"/>
      <c r="H831" s="6"/>
      <c r="I831" s="6"/>
      <c r="J831" s="92" t="str">
        <f>IF(I831&gt;0,VLOOKUP(I831,ข้อมูลผู้ประกอบการ!$B$2:$K$1000,2,FALSE),IF(I831=0," "))</f>
        <v xml:space="preserve"> </v>
      </c>
      <c r="K831" s="6"/>
      <c r="L831" s="92" t="str">
        <f>IF(K831&gt;0,VLOOKUP(K831,ชนิดแสตมป์!$A$3:$D$1000,2,FALSE),IF(K831=0," "))</f>
        <v xml:space="preserve"> </v>
      </c>
      <c r="M831" s="6"/>
      <c r="N831" s="96" t="str">
        <f t="shared" si="76"/>
        <v xml:space="preserve"> </v>
      </c>
      <c r="O831" s="16"/>
      <c r="P831" s="99" t="str">
        <f t="shared" si="77"/>
        <v xml:space="preserve"> </v>
      </c>
      <c r="Q831" s="72">
        <v>0</v>
      </c>
      <c r="R831" s="72"/>
      <c r="S831" s="4"/>
      <c r="T831" s="4"/>
      <c r="U831" s="4"/>
      <c r="V831" s="4"/>
      <c r="W831" s="4"/>
      <c r="X831" s="4"/>
      <c r="Y831" s="4"/>
      <c r="Z831" s="4"/>
      <c r="AA831" s="4"/>
    </row>
    <row r="832" spans="1:27">
      <c r="A832" s="6">
        <v>827</v>
      </c>
      <c r="B832" s="46" t="str">
        <f t="shared" si="72"/>
        <v/>
      </c>
      <c r="C832" s="21" t="str">
        <f t="shared" si="73"/>
        <v xml:space="preserve"> </v>
      </c>
      <c r="D832" s="21" t="str">
        <f t="shared" si="74"/>
        <v/>
      </c>
      <c r="E832" s="21" t="str">
        <f t="shared" si="75"/>
        <v xml:space="preserve"> </v>
      </c>
      <c r="F832" s="11"/>
      <c r="G832" s="11"/>
      <c r="H832" s="6"/>
      <c r="I832" s="6"/>
      <c r="J832" s="92" t="str">
        <f>IF(I832&gt;0,VLOOKUP(I832,ข้อมูลผู้ประกอบการ!$B$2:$K$1000,2,FALSE),IF(I832=0," "))</f>
        <v xml:space="preserve"> </v>
      </c>
      <c r="K832" s="6"/>
      <c r="L832" s="92" t="str">
        <f>IF(K832&gt;0,VLOOKUP(K832,ชนิดแสตมป์!$A$3:$D$1000,2,FALSE),IF(K832=0," "))</f>
        <v xml:space="preserve"> </v>
      </c>
      <c r="M832" s="6"/>
      <c r="N832" s="96" t="str">
        <f t="shared" si="76"/>
        <v xml:space="preserve"> </v>
      </c>
      <c r="O832" s="16"/>
      <c r="P832" s="99" t="str">
        <f t="shared" si="77"/>
        <v xml:space="preserve"> </v>
      </c>
      <c r="Q832" s="72">
        <v>0</v>
      </c>
      <c r="R832" s="72"/>
      <c r="S832" s="4"/>
      <c r="T832" s="4"/>
      <c r="U832" s="4"/>
      <c r="V832" s="4"/>
      <c r="W832" s="4"/>
      <c r="X832" s="4"/>
      <c r="Y832" s="4"/>
      <c r="Z832" s="4"/>
      <c r="AA832" s="4"/>
    </row>
    <row r="833" spans="1:27">
      <c r="A833" s="6">
        <v>828</v>
      </c>
      <c r="B833" s="46" t="str">
        <f t="shared" si="72"/>
        <v/>
      </c>
      <c r="C833" s="21" t="str">
        <f t="shared" si="73"/>
        <v xml:space="preserve"> </v>
      </c>
      <c r="D833" s="21" t="str">
        <f t="shared" si="74"/>
        <v/>
      </c>
      <c r="E833" s="21" t="str">
        <f t="shared" si="75"/>
        <v xml:space="preserve"> </v>
      </c>
      <c r="F833" s="11"/>
      <c r="G833" s="11"/>
      <c r="H833" s="6"/>
      <c r="I833" s="6"/>
      <c r="J833" s="92" t="str">
        <f>IF(I833&gt;0,VLOOKUP(I833,ข้อมูลผู้ประกอบการ!$B$2:$K$1000,2,FALSE),IF(I833=0," "))</f>
        <v xml:space="preserve"> </v>
      </c>
      <c r="K833" s="6"/>
      <c r="L833" s="92" t="str">
        <f>IF(K833&gt;0,VLOOKUP(K833,ชนิดแสตมป์!$A$3:$D$1000,2,FALSE),IF(K833=0," "))</f>
        <v xml:space="preserve"> </v>
      </c>
      <c r="M833" s="6"/>
      <c r="N833" s="96" t="str">
        <f t="shared" si="76"/>
        <v xml:space="preserve"> </v>
      </c>
      <c r="O833" s="16"/>
      <c r="P833" s="99" t="str">
        <f t="shared" si="77"/>
        <v xml:space="preserve"> </v>
      </c>
      <c r="Q833" s="72">
        <v>0</v>
      </c>
      <c r="R833" s="72"/>
      <c r="S833" s="4"/>
      <c r="T833" s="4"/>
      <c r="U833" s="4"/>
      <c r="V833" s="4"/>
      <c r="W833" s="4"/>
      <c r="X833" s="4"/>
      <c r="Y833" s="4"/>
      <c r="Z833" s="4"/>
      <c r="AA833" s="4"/>
    </row>
    <row r="834" spans="1:27">
      <c r="A834" s="6">
        <v>829</v>
      </c>
      <c r="B834" s="46" t="str">
        <f t="shared" si="72"/>
        <v/>
      </c>
      <c r="C834" s="21" t="str">
        <f t="shared" si="73"/>
        <v xml:space="preserve"> </v>
      </c>
      <c r="D834" s="21" t="str">
        <f t="shared" si="74"/>
        <v/>
      </c>
      <c r="E834" s="21" t="str">
        <f t="shared" si="75"/>
        <v xml:space="preserve"> </v>
      </c>
      <c r="F834" s="11"/>
      <c r="G834" s="11"/>
      <c r="H834" s="6"/>
      <c r="I834" s="6"/>
      <c r="J834" s="92" t="str">
        <f>IF(I834&gt;0,VLOOKUP(I834,ข้อมูลผู้ประกอบการ!$B$2:$K$1000,2,FALSE),IF(I834=0," "))</f>
        <v xml:space="preserve"> </v>
      </c>
      <c r="K834" s="6"/>
      <c r="L834" s="92" t="str">
        <f>IF(K834&gt;0,VLOOKUP(K834,ชนิดแสตมป์!$A$3:$D$1000,2,FALSE),IF(K834=0," "))</f>
        <v xml:space="preserve"> </v>
      </c>
      <c r="M834" s="6"/>
      <c r="N834" s="96" t="str">
        <f t="shared" si="76"/>
        <v xml:space="preserve"> </v>
      </c>
      <c r="O834" s="16"/>
      <c r="P834" s="99" t="str">
        <f t="shared" si="77"/>
        <v xml:space="preserve"> </v>
      </c>
      <c r="Q834" s="72">
        <v>0</v>
      </c>
      <c r="R834" s="72"/>
      <c r="S834" s="4"/>
      <c r="T834" s="4"/>
      <c r="U834" s="4"/>
      <c r="V834" s="4"/>
      <c r="W834" s="4"/>
      <c r="X834" s="4"/>
      <c r="Y834" s="4"/>
      <c r="Z834" s="4"/>
      <c r="AA834" s="4"/>
    </row>
    <row r="835" spans="1:27">
      <c r="A835" s="6">
        <v>830</v>
      </c>
      <c r="B835" s="46" t="str">
        <f t="shared" si="72"/>
        <v/>
      </c>
      <c r="C835" s="21" t="str">
        <f t="shared" si="73"/>
        <v xml:space="preserve"> </v>
      </c>
      <c r="D835" s="21" t="str">
        <f t="shared" si="74"/>
        <v/>
      </c>
      <c r="E835" s="21" t="str">
        <f t="shared" si="75"/>
        <v xml:space="preserve"> </v>
      </c>
      <c r="F835" s="11"/>
      <c r="G835" s="11"/>
      <c r="H835" s="6"/>
      <c r="I835" s="6"/>
      <c r="J835" s="92" t="str">
        <f>IF(I835&gt;0,VLOOKUP(I835,ข้อมูลผู้ประกอบการ!$B$2:$K$1000,2,FALSE),IF(I835=0," "))</f>
        <v xml:space="preserve"> </v>
      </c>
      <c r="K835" s="6"/>
      <c r="L835" s="92" t="str">
        <f>IF(K835&gt;0,VLOOKUP(K835,ชนิดแสตมป์!$A$3:$D$1000,2,FALSE),IF(K835=0," "))</f>
        <v xml:space="preserve"> </v>
      </c>
      <c r="M835" s="6"/>
      <c r="N835" s="96" t="str">
        <f t="shared" si="76"/>
        <v xml:space="preserve"> </v>
      </c>
      <c r="O835" s="16"/>
      <c r="P835" s="99" t="str">
        <f t="shared" si="77"/>
        <v xml:space="preserve"> </v>
      </c>
      <c r="Q835" s="72">
        <v>0</v>
      </c>
      <c r="R835" s="72"/>
      <c r="S835" s="4"/>
      <c r="T835" s="4"/>
      <c r="U835" s="4"/>
      <c r="V835" s="4"/>
      <c r="W835" s="4"/>
      <c r="X835" s="4"/>
      <c r="Y835" s="4"/>
      <c r="Z835" s="4"/>
      <c r="AA835" s="4"/>
    </row>
    <row r="836" spans="1:27">
      <c r="A836" s="6">
        <v>831</v>
      </c>
      <c r="B836" s="46" t="str">
        <f t="shared" si="72"/>
        <v/>
      </c>
      <c r="C836" s="21" t="str">
        <f t="shared" si="73"/>
        <v xml:space="preserve"> </v>
      </c>
      <c r="D836" s="21" t="str">
        <f t="shared" si="74"/>
        <v/>
      </c>
      <c r="E836" s="21" t="str">
        <f t="shared" si="75"/>
        <v xml:space="preserve"> </v>
      </c>
      <c r="F836" s="11"/>
      <c r="G836" s="11"/>
      <c r="H836" s="6"/>
      <c r="I836" s="6"/>
      <c r="J836" s="92" t="str">
        <f>IF(I836&gt;0,VLOOKUP(I836,ข้อมูลผู้ประกอบการ!$B$2:$K$1000,2,FALSE),IF(I836=0," "))</f>
        <v xml:space="preserve"> </v>
      </c>
      <c r="K836" s="6"/>
      <c r="L836" s="92" t="str">
        <f>IF(K836&gt;0,VLOOKUP(K836,ชนิดแสตมป์!$A$3:$D$1000,2,FALSE),IF(K836=0," "))</f>
        <v xml:space="preserve"> </v>
      </c>
      <c r="M836" s="6"/>
      <c r="N836" s="96" t="str">
        <f t="shared" si="76"/>
        <v xml:space="preserve"> </v>
      </c>
      <c r="O836" s="16"/>
      <c r="P836" s="99" t="str">
        <f t="shared" si="77"/>
        <v xml:space="preserve"> </v>
      </c>
      <c r="Q836" s="72">
        <v>0</v>
      </c>
      <c r="R836" s="72"/>
      <c r="S836" s="4"/>
      <c r="T836" s="4"/>
      <c r="U836" s="4"/>
      <c r="V836" s="4"/>
      <c r="W836" s="4"/>
      <c r="X836" s="4"/>
      <c r="Y836" s="4"/>
      <c r="Z836" s="4"/>
      <c r="AA836" s="4"/>
    </row>
    <row r="837" spans="1:27">
      <c r="A837" s="6">
        <v>832</v>
      </c>
      <c r="B837" s="46" t="str">
        <f t="shared" si="72"/>
        <v/>
      </c>
      <c r="C837" s="21" t="str">
        <f t="shared" si="73"/>
        <v xml:space="preserve"> </v>
      </c>
      <c r="D837" s="21" t="str">
        <f t="shared" si="74"/>
        <v/>
      </c>
      <c r="E837" s="21" t="str">
        <f t="shared" si="75"/>
        <v xml:space="preserve"> </v>
      </c>
      <c r="F837" s="11"/>
      <c r="G837" s="11"/>
      <c r="H837" s="6"/>
      <c r="I837" s="6"/>
      <c r="J837" s="92" t="str">
        <f>IF(I837&gt;0,VLOOKUP(I837,ข้อมูลผู้ประกอบการ!$B$2:$K$1000,2,FALSE),IF(I837=0," "))</f>
        <v xml:space="preserve"> </v>
      </c>
      <c r="K837" s="6"/>
      <c r="L837" s="92" t="str">
        <f>IF(K837&gt;0,VLOOKUP(K837,ชนิดแสตมป์!$A$3:$D$1000,2,FALSE),IF(K837=0," "))</f>
        <v xml:space="preserve"> </v>
      </c>
      <c r="M837" s="6"/>
      <c r="N837" s="96" t="str">
        <f t="shared" si="76"/>
        <v xml:space="preserve"> </v>
      </c>
      <c r="O837" s="16"/>
      <c r="P837" s="99" t="str">
        <f t="shared" si="77"/>
        <v xml:space="preserve"> </v>
      </c>
      <c r="Q837" s="72">
        <v>0</v>
      </c>
      <c r="R837" s="72"/>
      <c r="S837" s="4"/>
      <c r="T837" s="4"/>
      <c r="U837" s="4"/>
      <c r="V837" s="4"/>
      <c r="W837" s="4"/>
      <c r="X837" s="4"/>
      <c r="Y837" s="4"/>
      <c r="Z837" s="4"/>
      <c r="AA837" s="4"/>
    </row>
    <row r="838" spans="1:27">
      <c r="A838" s="6">
        <v>833</v>
      </c>
      <c r="B838" s="46" t="str">
        <f t="shared" ref="B838:B901" si="78">F838&amp;H838&amp;K838</f>
        <v/>
      </c>
      <c r="C838" s="21" t="str">
        <f t="shared" ref="C838:C901" si="79">J838&amp;F838&amp;H838&amp;K838</f>
        <v xml:space="preserve"> </v>
      </c>
      <c r="D838" s="21" t="str">
        <f t="shared" ref="D838:D901" si="80">H838&amp;K838</f>
        <v/>
      </c>
      <c r="E838" s="21" t="str">
        <f t="shared" ref="E838:E901" si="81">J838&amp;H838&amp;K838</f>
        <v xml:space="preserve"> </v>
      </c>
      <c r="F838" s="11"/>
      <c r="G838" s="11"/>
      <c r="H838" s="6"/>
      <c r="I838" s="6"/>
      <c r="J838" s="92" t="str">
        <f>IF(I838&gt;0,VLOOKUP(I838,ข้อมูลผู้ประกอบการ!$B$2:$K$1000,2,FALSE),IF(I838=0," "))</f>
        <v xml:space="preserve"> </v>
      </c>
      <c r="K838" s="6"/>
      <c r="L838" s="92" t="str">
        <f>IF(K838&gt;0,VLOOKUP(K838,ชนิดแสตมป์!$A$3:$D$1000,2,FALSE),IF(K838=0," "))</f>
        <v xml:space="preserve"> </v>
      </c>
      <c r="M838" s="6"/>
      <c r="N838" s="96" t="str">
        <f t="shared" si="76"/>
        <v xml:space="preserve"> </v>
      </c>
      <c r="O838" s="16"/>
      <c r="P838" s="99" t="str">
        <f t="shared" si="77"/>
        <v xml:space="preserve"> </v>
      </c>
      <c r="Q838" s="72">
        <v>0</v>
      </c>
      <c r="R838" s="72"/>
      <c r="S838" s="4"/>
      <c r="T838" s="4"/>
      <c r="U838" s="4"/>
      <c r="V838" s="4"/>
      <c r="W838" s="4"/>
      <c r="X838" s="4"/>
      <c r="Y838" s="4"/>
      <c r="Z838" s="4"/>
      <c r="AA838" s="4"/>
    </row>
    <row r="839" spans="1:27">
      <c r="A839" s="6">
        <v>834</v>
      </c>
      <c r="B839" s="46" t="str">
        <f t="shared" si="78"/>
        <v/>
      </c>
      <c r="C839" s="21" t="str">
        <f t="shared" si="79"/>
        <v xml:space="preserve"> </v>
      </c>
      <c r="D839" s="21" t="str">
        <f t="shared" si="80"/>
        <v/>
      </c>
      <c r="E839" s="21" t="str">
        <f t="shared" si="81"/>
        <v xml:space="preserve"> </v>
      </c>
      <c r="F839" s="11"/>
      <c r="G839" s="11"/>
      <c r="H839" s="6"/>
      <c r="I839" s="6"/>
      <c r="J839" s="92" t="str">
        <f>IF(I839&gt;0,VLOOKUP(I839,ข้อมูลผู้ประกอบการ!$B$2:$K$1000,2,FALSE),IF(I839=0," "))</f>
        <v xml:space="preserve"> </v>
      </c>
      <c r="K839" s="6"/>
      <c r="L839" s="92" t="str">
        <f>IF(K839&gt;0,VLOOKUP(K839,ชนิดแสตมป์!$A$3:$D$1000,2,FALSE),IF(K839=0," "))</f>
        <v xml:space="preserve"> </v>
      </c>
      <c r="M839" s="6"/>
      <c r="N839" s="96" t="str">
        <f t="shared" ref="N839:N902" si="82">IF(M839&gt;0,M839*20000,IF(M839=0," "))</f>
        <v xml:space="preserve"> </v>
      </c>
      <c r="O839" s="16"/>
      <c r="P839" s="99" t="str">
        <f t="shared" ref="P839:P902" si="83">IF(O839&gt;0,N839*O839,IF(O839=0," "))</f>
        <v xml:space="preserve"> </v>
      </c>
      <c r="Q839" s="72">
        <v>0</v>
      </c>
      <c r="R839" s="72"/>
      <c r="S839" s="4"/>
      <c r="T839" s="4"/>
      <c r="U839" s="4"/>
      <c r="V839" s="4"/>
      <c r="W839" s="4"/>
      <c r="X839" s="4"/>
      <c r="Y839" s="4"/>
      <c r="Z839" s="4"/>
      <c r="AA839" s="4"/>
    </row>
    <row r="840" spans="1:27">
      <c r="A840" s="6">
        <v>835</v>
      </c>
      <c r="B840" s="46" t="str">
        <f t="shared" si="78"/>
        <v/>
      </c>
      <c r="C840" s="21" t="str">
        <f t="shared" si="79"/>
        <v xml:space="preserve"> </v>
      </c>
      <c r="D840" s="21" t="str">
        <f t="shared" si="80"/>
        <v/>
      </c>
      <c r="E840" s="21" t="str">
        <f t="shared" si="81"/>
        <v xml:space="preserve"> </v>
      </c>
      <c r="F840" s="11"/>
      <c r="G840" s="11"/>
      <c r="H840" s="6"/>
      <c r="I840" s="6"/>
      <c r="J840" s="92" t="str">
        <f>IF(I840&gt;0,VLOOKUP(I840,ข้อมูลผู้ประกอบการ!$B$2:$K$1000,2,FALSE),IF(I840=0," "))</f>
        <v xml:space="preserve"> </v>
      </c>
      <c r="K840" s="6"/>
      <c r="L840" s="92" t="str">
        <f>IF(K840&gt;0,VLOOKUP(K840,ชนิดแสตมป์!$A$3:$D$1000,2,FALSE),IF(K840=0," "))</f>
        <v xml:space="preserve"> </v>
      </c>
      <c r="M840" s="6"/>
      <c r="N840" s="96" t="str">
        <f t="shared" si="82"/>
        <v xml:space="preserve"> </v>
      </c>
      <c r="O840" s="16"/>
      <c r="P840" s="99" t="str">
        <f t="shared" si="83"/>
        <v xml:space="preserve"> </v>
      </c>
      <c r="Q840" s="72">
        <v>0</v>
      </c>
      <c r="R840" s="72"/>
      <c r="S840" s="4"/>
      <c r="T840" s="4"/>
      <c r="U840" s="4"/>
      <c r="V840" s="4"/>
      <c r="W840" s="4"/>
      <c r="X840" s="4"/>
      <c r="Y840" s="4"/>
      <c r="Z840" s="4"/>
      <c r="AA840" s="4"/>
    </row>
    <row r="841" spans="1:27">
      <c r="A841" s="6">
        <v>836</v>
      </c>
      <c r="B841" s="46" t="str">
        <f t="shared" si="78"/>
        <v/>
      </c>
      <c r="C841" s="21" t="str">
        <f t="shared" si="79"/>
        <v xml:space="preserve"> </v>
      </c>
      <c r="D841" s="21" t="str">
        <f t="shared" si="80"/>
        <v/>
      </c>
      <c r="E841" s="21" t="str">
        <f t="shared" si="81"/>
        <v xml:space="preserve"> </v>
      </c>
      <c r="F841" s="11"/>
      <c r="G841" s="11"/>
      <c r="H841" s="6"/>
      <c r="I841" s="6"/>
      <c r="J841" s="92" t="str">
        <f>IF(I841&gt;0,VLOOKUP(I841,ข้อมูลผู้ประกอบการ!$B$2:$K$1000,2,FALSE),IF(I841=0," "))</f>
        <v xml:space="preserve"> </v>
      </c>
      <c r="K841" s="6"/>
      <c r="L841" s="92" t="str">
        <f>IF(K841&gt;0,VLOOKUP(K841,ชนิดแสตมป์!$A$3:$D$1000,2,FALSE),IF(K841=0," "))</f>
        <v xml:space="preserve"> </v>
      </c>
      <c r="M841" s="6"/>
      <c r="N841" s="96" t="str">
        <f t="shared" si="82"/>
        <v xml:space="preserve"> </v>
      </c>
      <c r="O841" s="16"/>
      <c r="P841" s="99" t="str">
        <f t="shared" si="83"/>
        <v xml:space="preserve"> </v>
      </c>
      <c r="Q841" s="72">
        <v>0</v>
      </c>
      <c r="R841" s="72"/>
      <c r="S841" s="4"/>
      <c r="T841" s="4"/>
      <c r="U841" s="4"/>
      <c r="V841" s="4"/>
      <c r="W841" s="4"/>
      <c r="X841" s="4"/>
      <c r="Y841" s="4"/>
      <c r="Z841" s="4"/>
      <c r="AA841" s="4"/>
    </row>
    <row r="842" spans="1:27">
      <c r="A842" s="6">
        <v>837</v>
      </c>
      <c r="B842" s="46" t="str">
        <f t="shared" si="78"/>
        <v/>
      </c>
      <c r="C842" s="21" t="str">
        <f t="shared" si="79"/>
        <v xml:space="preserve"> </v>
      </c>
      <c r="D842" s="21" t="str">
        <f t="shared" si="80"/>
        <v/>
      </c>
      <c r="E842" s="21" t="str">
        <f t="shared" si="81"/>
        <v xml:space="preserve"> </v>
      </c>
      <c r="F842" s="11"/>
      <c r="G842" s="11"/>
      <c r="H842" s="6"/>
      <c r="I842" s="6"/>
      <c r="J842" s="92" t="str">
        <f>IF(I842&gt;0,VLOOKUP(I842,ข้อมูลผู้ประกอบการ!$B$2:$K$1000,2,FALSE),IF(I842=0," "))</f>
        <v xml:space="preserve"> </v>
      </c>
      <c r="K842" s="6"/>
      <c r="L842" s="92" t="str">
        <f>IF(K842&gt;0,VLOOKUP(K842,ชนิดแสตมป์!$A$3:$D$1000,2,FALSE),IF(K842=0," "))</f>
        <v xml:space="preserve"> </v>
      </c>
      <c r="M842" s="6"/>
      <c r="N842" s="96" t="str">
        <f t="shared" si="82"/>
        <v xml:space="preserve"> </v>
      </c>
      <c r="O842" s="16"/>
      <c r="P842" s="99" t="str">
        <f t="shared" si="83"/>
        <v xml:space="preserve"> </v>
      </c>
      <c r="Q842" s="72">
        <v>0</v>
      </c>
      <c r="R842" s="72"/>
      <c r="S842" s="4"/>
      <c r="T842" s="4"/>
      <c r="U842" s="4"/>
      <c r="V842" s="4"/>
      <c r="W842" s="4"/>
      <c r="X842" s="4"/>
      <c r="Y842" s="4"/>
      <c r="Z842" s="4"/>
      <c r="AA842" s="4"/>
    </row>
    <row r="843" spans="1:27">
      <c r="A843" s="6">
        <v>838</v>
      </c>
      <c r="B843" s="46" t="str">
        <f t="shared" si="78"/>
        <v/>
      </c>
      <c r="C843" s="21" t="str">
        <f t="shared" si="79"/>
        <v xml:space="preserve"> </v>
      </c>
      <c r="D843" s="21" t="str">
        <f t="shared" si="80"/>
        <v/>
      </c>
      <c r="E843" s="21" t="str">
        <f t="shared" si="81"/>
        <v xml:space="preserve"> </v>
      </c>
      <c r="F843" s="11"/>
      <c r="G843" s="11"/>
      <c r="H843" s="6"/>
      <c r="I843" s="6"/>
      <c r="J843" s="92" t="str">
        <f>IF(I843&gt;0,VLOOKUP(I843,ข้อมูลผู้ประกอบการ!$B$2:$K$1000,2,FALSE),IF(I843=0," "))</f>
        <v xml:space="preserve"> </v>
      </c>
      <c r="K843" s="6"/>
      <c r="L843" s="92" t="str">
        <f>IF(K843&gt;0,VLOOKUP(K843,ชนิดแสตมป์!$A$3:$D$1000,2,FALSE),IF(K843=0," "))</f>
        <v xml:space="preserve"> </v>
      </c>
      <c r="M843" s="6"/>
      <c r="N843" s="96" t="str">
        <f t="shared" si="82"/>
        <v xml:space="preserve"> </v>
      </c>
      <c r="O843" s="16"/>
      <c r="P843" s="99" t="str">
        <f t="shared" si="83"/>
        <v xml:space="preserve"> </v>
      </c>
      <c r="Q843" s="72">
        <v>0</v>
      </c>
      <c r="R843" s="72"/>
      <c r="S843" s="4"/>
      <c r="T843" s="4"/>
      <c r="U843" s="4"/>
      <c r="V843" s="4"/>
      <c r="W843" s="4"/>
      <c r="X843" s="4"/>
      <c r="Y843" s="4"/>
      <c r="Z843" s="4"/>
      <c r="AA843" s="4"/>
    </row>
    <row r="844" spans="1:27">
      <c r="A844" s="6">
        <v>839</v>
      </c>
      <c r="B844" s="46" t="str">
        <f t="shared" si="78"/>
        <v/>
      </c>
      <c r="C844" s="21" t="str">
        <f t="shared" si="79"/>
        <v xml:space="preserve"> </v>
      </c>
      <c r="D844" s="21" t="str">
        <f t="shared" si="80"/>
        <v/>
      </c>
      <c r="E844" s="21" t="str">
        <f t="shared" si="81"/>
        <v xml:space="preserve"> </v>
      </c>
      <c r="F844" s="11"/>
      <c r="G844" s="11"/>
      <c r="H844" s="6"/>
      <c r="I844" s="6"/>
      <c r="J844" s="92" t="str">
        <f>IF(I844&gt;0,VLOOKUP(I844,ข้อมูลผู้ประกอบการ!$B$2:$K$1000,2,FALSE),IF(I844=0," "))</f>
        <v xml:space="preserve"> </v>
      </c>
      <c r="K844" s="6"/>
      <c r="L844" s="92" t="str">
        <f>IF(K844&gt;0,VLOOKUP(K844,ชนิดแสตมป์!$A$3:$D$1000,2,FALSE),IF(K844=0," "))</f>
        <v xml:space="preserve"> </v>
      </c>
      <c r="M844" s="6"/>
      <c r="N844" s="96" t="str">
        <f t="shared" si="82"/>
        <v xml:space="preserve"> </v>
      </c>
      <c r="O844" s="16"/>
      <c r="P844" s="99" t="str">
        <f t="shared" si="83"/>
        <v xml:space="preserve"> </v>
      </c>
      <c r="Q844" s="72">
        <v>0</v>
      </c>
      <c r="R844" s="72"/>
      <c r="S844" s="4"/>
      <c r="T844" s="4"/>
      <c r="U844" s="4"/>
      <c r="V844" s="4"/>
      <c r="W844" s="4"/>
      <c r="X844" s="4"/>
      <c r="Y844" s="4"/>
      <c r="Z844" s="4"/>
      <c r="AA844" s="4"/>
    </row>
    <row r="845" spans="1:27">
      <c r="A845" s="6">
        <v>840</v>
      </c>
      <c r="B845" s="46" t="str">
        <f t="shared" si="78"/>
        <v/>
      </c>
      <c r="C845" s="21" t="str">
        <f t="shared" si="79"/>
        <v xml:space="preserve"> </v>
      </c>
      <c r="D845" s="21" t="str">
        <f t="shared" si="80"/>
        <v/>
      </c>
      <c r="E845" s="21" t="str">
        <f t="shared" si="81"/>
        <v xml:space="preserve"> </v>
      </c>
      <c r="F845" s="11"/>
      <c r="G845" s="11"/>
      <c r="H845" s="6"/>
      <c r="I845" s="6"/>
      <c r="J845" s="92" t="str">
        <f>IF(I845&gt;0,VLOOKUP(I845,ข้อมูลผู้ประกอบการ!$B$2:$K$1000,2,FALSE),IF(I845=0," "))</f>
        <v xml:space="preserve"> </v>
      </c>
      <c r="K845" s="6"/>
      <c r="L845" s="92" t="str">
        <f>IF(K845&gt;0,VLOOKUP(K845,ชนิดแสตมป์!$A$3:$D$1000,2,FALSE),IF(K845=0," "))</f>
        <v xml:space="preserve"> </v>
      </c>
      <c r="M845" s="6"/>
      <c r="N845" s="96" t="str">
        <f t="shared" si="82"/>
        <v xml:space="preserve"> </v>
      </c>
      <c r="O845" s="16"/>
      <c r="P845" s="99" t="str">
        <f t="shared" si="83"/>
        <v xml:space="preserve"> </v>
      </c>
      <c r="Q845" s="72">
        <v>0</v>
      </c>
      <c r="R845" s="72"/>
      <c r="S845" s="4"/>
      <c r="T845" s="4"/>
      <c r="U845" s="4"/>
      <c r="V845" s="4"/>
      <c r="W845" s="4"/>
      <c r="X845" s="4"/>
      <c r="Y845" s="4"/>
      <c r="Z845" s="4"/>
      <c r="AA845" s="4"/>
    </row>
    <row r="846" spans="1:27">
      <c r="A846" s="6">
        <v>841</v>
      </c>
      <c r="B846" s="46" t="str">
        <f t="shared" si="78"/>
        <v/>
      </c>
      <c r="C846" s="21" t="str">
        <f t="shared" si="79"/>
        <v xml:space="preserve"> </v>
      </c>
      <c r="D846" s="21" t="str">
        <f t="shared" si="80"/>
        <v/>
      </c>
      <c r="E846" s="21" t="str">
        <f t="shared" si="81"/>
        <v xml:space="preserve"> </v>
      </c>
      <c r="F846" s="11"/>
      <c r="G846" s="11"/>
      <c r="H846" s="6"/>
      <c r="I846" s="6"/>
      <c r="J846" s="92" t="str">
        <f>IF(I846&gt;0,VLOOKUP(I846,ข้อมูลผู้ประกอบการ!$B$2:$K$1000,2,FALSE),IF(I846=0," "))</f>
        <v xml:space="preserve"> </v>
      </c>
      <c r="K846" s="6"/>
      <c r="L846" s="92" t="str">
        <f>IF(K846&gt;0,VLOOKUP(K846,ชนิดแสตมป์!$A$3:$D$1000,2,FALSE),IF(K846=0," "))</f>
        <v xml:space="preserve"> </v>
      </c>
      <c r="M846" s="6"/>
      <c r="N846" s="96" t="str">
        <f t="shared" si="82"/>
        <v xml:space="preserve"> </v>
      </c>
      <c r="O846" s="16"/>
      <c r="P846" s="99" t="str">
        <f t="shared" si="83"/>
        <v xml:space="preserve"> </v>
      </c>
      <c r="Q846" s="72">
        <v>0</v>
      </c>
      <c r="R846" s="72"/>
      <c r="S846" s="4"/>
      <c r="T846" s="4"/>
      <c r="U846" s="4"/>
      <c r="V846" s="4"/>
      <c r="W846" s="4"/>
      <c r="X846" s="4"/>
      <c r="Y846" s="4"/>
      <c r="Z846" s="4"/>
      <c r="AA846" s="4"/>
    </row>
    <row r="847" spans="1:27">
      <c r="A847" s="6">
        <v>842</v>
      </c>
      <c r="B847" s="46" t="str">
        <f t="shared" si="78"/>
        <v/>
      </c>
      <c r="C847" s="21" t="str">
        <f t="shared" si="79"/>
        <v xml:space="preserve"> </v>
      </c>
      <c r="D847" s="21" t="str">
        <f t="shared" si="80"/>
        <v/>
      </c>
      <c r="E847" s="21" t="str">
        <f t="shared" si="81"/>
        <v xml:space="preserve"> </v>
      </c>
      <c r="F847" s="11"/>
      <c r="G847" s="11"/>
      <c r="H847" s="6"/>
      <c r="I847" s="6"/>
      <c r="J847" s="92" t="str">
        <f>IF(I847&gt;0,VLOOKUP(I847,ข้อมูลผู้ประกอบการ!$B$2:$K$1000,2,FALSE),IF(I847=0," "))</f>
        <v xml:space="preserve"> </v>
      </c>
      <c r="K847" s="6"/>
      <c r="L847" s="92" t="str">
        <f>IF(K847&gt;0,VLOOKUP(K847,ชนิดแสตมป์!$A$3:$D$1000,2,FALSE),IF(K847=0," "))</f>
        <v xml:space="preserve"> </v>
      </c>
      <c r="M847" s="6"/>
      <c r="N847" s="96" t="str">
        <f t="shared" si="82"/>
        <v xml:space="preserve"> </v>
      </c>
      <c r="O847" s="16"/>
      <c r="P847" s="99" t="str">
        <f t="shared" si="83"/>
        <v xml:space="preserve"> </v>
      </c>
      <c r="Q847" s="72">
        <v>0</v>
      </c>
      <c r="R847" s="72"/>
      <c r="S847" s="4"/>
      <c r="T847" s="4"/>
      <c r="U847" s="4"/>
      <c r="V847" s="4"/>
      <c r="W847" s="4"/>
      <c r="X847" s="4"/>
      <c r="Y847" s="4"/>
      <c r="Z847" s="4"/>
      <c r="AA847" s="4"/>
    </row>
    <row r="848" spans="1:27">
      <c r="A848" s="6">
        <v>843</v>
      </c>
      <c r="B848" s="46" t="str">
        <f t="shared" si="78"/>
        <v/>
      </c>
      <c r="C848" s="21" t="str">
        <f t="shared" si="79"/>
        <v xml:space="preserve"> </v>
      </c>
      <c r="D848" s="21" t="str">
        <f t="shared" si="80"/>
        <v/>
      </c>
      <c r="E848" s="21" t="str">
        <f t="shared" si="81"/>
        <v xml:space="preserve"> </v>
      </c>
      <c r="F848" s="11"/>
      <c r="G848" s="11"/>
      <c r="H848" s="6"/>
      <c r="I848" s="6"/>
      <c r="J848" s="92" t="str">
        <f>IF(I848&gt;0,VLOOKUP(I848,ข้อมูลผู้ประกอบการ!$B$2:$K$1000,2,FALSE),IF(I848=0," "))</f>
        <v xml:space="preserve"> </v>
      </c>
      <c r="K848" s="6"/>
      <c r="L848" s="92" t="str">
        <f>IF(K848&gt;0,VLOOKUP(K848,ชนิดแสตมป์!$A$3:$D$1000,2,FALSE),IF(K848=0," "))</f>
        <v xml:space="preserve"> </v>
      </c>
      <c r="M848" s="6"/>
      <c r="N848" s="96" t="str">
        <f t="shared" si="82"/>
        <v xml:space="preserve"> </v>
      </c>
      <c r="O848" s="16"/>
      <c r="P848" s="99" t="str">
        <f t="shared" si="83"/>
        <v xml:space="preserve"> </v>
      </c>
      <c r="Q848" s="72">
        <v>0</v>
      </c>
      <c r="R848" s="72"/>
      <c r="S848" s="4"/>
      <c r="T848" s="4"/>
      <c r="U848" s="4"/>
      <c r="V848" s="4"/>
      <c r="W848" s="4"/>
      <c r="X848" s="4"/>
      <c r="Y848" s="4"/>
      <c r="Z848" s="4"/>
      <c r="AA848" s="4"/>
    </row>
    <row r="849" spans="1:27">
      <c r="A849" s="6">
        <v>844</v>
      </c>
      <c r="B849" s="46" t="str">
        <f t="shared" si="78"/>
        <v/>
      </c>
      <c r="C849" s="21" t="str">
        <f t="shared" si="79"/>
        <v xml:space="preserve"> </v>
      </c>
      <c r="D849" s="21" t="str">
        <f t="shared" si="80"/>
        <v/>
      </c>
      <c r="E849" s="21" t="str">
        <f t="shared" si="81"/>
        <v xml:space="preserve"> </v>
      </c>
      <c r="F849" s="11"/>
      <c r="G849" s="11"/>
      <c r="H849" s="6"/>
      <c r="I849" s="6"/>
      <c r="J849" s="92" t="str">
        <f>IF(I849&gt;0,VLOOKUP(I849,ข้อมูลผู้ประกอบการ!$B$2:$K$1000,2,FALSE),IF(I849=0," "))</f>
        <v xml:space="preserve"> </v>
      </c>
      <c r="K849" s="6"/>
      <c r="L849" s="92" t="str">
        <f>IF(K849&gt;0,VLOOKUP(K849,ชนิดแสตมป์!$A$3:$D$1000,2,FALSE),IF(K849=0," "))</f>
        <v xml:space="preserve"> </v>
      </c>
      <c r="M849" s="6"/>
      <c r="N849" s="96" t="str">
        <f t="shared" si="82"/>
        <v xml:space="preserve"> </v>
      </c>
      <c r="O849" s="16"/>
      <c r="P849" s="99" t="str">
        <f t="shared" si="83"/>
        <v xml:space="preserve"> </v>
      </c>
      <c r="Q849" s="72">
        <v>0</v>
      </c>
      <c r="R849" s="72"/>
      <c r="S849" s="4"/>
      <c r="T849" s="4"/>
      <c r="U849" s="4"/>
      <c r="V849" s="4"/>
      <c r="W849" s="4"/>
      <c r="X849" s="4"/>
      <c r="Y849" s="4"/>
      <c r="Z849" s="4"/>
      <c r="AA849" s="4"/>
    </row>
    <row r="850" spans="1:27">
      <c r="A850" s="6">
        <v>845</v>
      </c>
      <c r="B850" s="46" t="str">
        <f t="shared" si="78"/>
        <v/>
      </c>
      <c r="C850" s="21" t="str">
        <f t="shared" si="79"/>
        <v xml:space="preserve"> </v>
      </c>
      <c r="D850" s="21" t="str">
        <f t="shared" si="80"/>
        <v/>
      </c>
      <c r="E850" s="21" t="str">
        <f t="shared" si="81"/>
        <v xml:space="preserve"> </v>
      </c>
      <c r="F850" s="11"/>
      <c r="G850" s="11"/>
      <c r="H850" s="6"/>
      <c r="I850" s="6"/>
      <c r="J850" s="92" t="str">
        <f>IF(I850&gt;0,VLOOKUP(I850,ข้อมูลผู้ประกอบการ!$B$2:$K$1000,2,FALSE),IF(I850=0," "))</f>
        <v xml:space="preserve"> </v>
      </c>
      <c r="K850" s="6"/>
      <c r="L850" s="92" t="str">
        <f>IF(K850&gt;0,VLOOKUP(K850,ชนิดแสตมป์!$A$3:$D$1000,2,FALSE),IF(K850=0," "))</f>
        <v xml:space="preserve"> </v>
      </c>
      <c r="M850" s="6"/>
      <c r="N850" s="96" t="str">
        <f t="shared" si="82"/>
        <v xml:space="preserve"> </v>
      </c>
      <c r="O850" s="16"/>
      <c r="P850" s="99" t="str">
        <f t="shared" si="83"/>
        <v xml:space="preserve"> </v>
      </c>
      <c r="Q850" s="72">
        <v>0</v>
      </c>
      <c r="R850" s="72"/>
      <c r="S850" s="4"/>
      <c r="T850" s="4"/>
      <c r="U850" s="4"/>
      <c r="V850" s="4"/>
      <c r="W850" s="4"/>
      <c r="X850" s="4"/>
      <c r="Y850" s="4"/>
      <c r="Z850" s="4"/>
      <c r="AA850" s="4"/>
    </row>
    <row r="851" spans="1:27">
      <c r="A851" s="6">
        <v>846</v>
      </c>
      <c r="B851" s="46" t="str">
        <f t="shared" si="78"/>
        <v/>
      </c>
      <c r="C851" s="21" t="str">
        <f t="shared" si="79"/>
        <v xml:space="preserve"> </v>
      </c>
      <c r="D851" s="21" t="str">
        <f t="shared" si="80"/>
        <v/>
      </c>
      <c r="E851" s="21" t="str">
        <f t="shared" si="81"/>
        <v xml:space="preserve"> </v>
      </c>
      <c r="F851" s="11"/>
      <c r="G851" s="11"/>
      <c r="H851" s="6"/>
      <c r="I851" s="6"/>
      <c r="J851" s="92" t="str">
        <f>IF(I851&gt;0,VLOOKUP(I851,ข้อมูลผู้ประกอบการ!$B$2:$K$1000,2,FALSE),IF(I851=0," "))</f>
        <v xml:space="preserve"> </v>
      </c>
      <c r="K851" s="6"/>
      <c r="L851" s="92" t="str">
        <f>IF(K851&gt;0,VLOOKUP(K851,ชนิดแสตมป์!$A$3:$D$1000,2,FALSE),IF(K851=0," "))</f>
        <v xml:space="preserve"> </v>
      </c>
      <c r="M851" s="6"/>
      <c r="N851" s="96" t="str">
        <f t="shared" si="82"/>
        <v xml:space="preserve"> </v>
      </c>
      <c r="O851" s="16"/>
      <c r="P851" s="99" t="str">
        <f t="shared" si="83"/>
        <v xml:space="preserve"> </v>
      </c>
      <c r="Q851" s="72">
        <v>0</v>
      </c>
      <c r="R851" s="72"/>
      <c r="S851" s="4"/>
      <c r="T851" s="4"/>
      <c r="U851" s="4"/>
      <c r="V851" s="4"/>
      <c r="W851" s="4"/>
      <c r="X851" s="4"/>
      <c r="Y851" s="4"/>
      <c r="Z851" s="4"/>
      <c r="AA851" s="4"/>
    </row>
    <row r="852" spans="1:27">
      <c r="A852" s="6">
        <v>847</v>
      </c>
      <c r="B852" s="46" t="str">
        <f t="shared" si="78"/>
        <v/>
      </c>
      <c r="C852" s="21" t="str">
        <f t="shared" si="79"/>
        <v xml:space="preserve"> </v>
      </c>
      <c r="D852" s="21" t="str">
        <f t="shared" si="80"/>
        <v/>
      </c>
      <c r="E852" s="21" t="str">
        <f t="shared" si="81"/>
        <v xml:space="preserve"> </v>
      </c>
      <c r="F852" s="11"/>
      <c r="G852" s="11"/>
      <c r="H852" s="6"/>
      <c r="I852" s="6"/>
      <c r="J852" s="92" t="str">
        <f>IF(I852&gt;0,VLOOKUP(I852,ข้อมูลผู้ประกอบการ!$B$2:$K$1000,2,FALSE),IF(I852=0," "))</f>
        <v xml:space="preserve"> </v>
      </c>
      <c r="K852" s="6"/>
      <c r="L852" s="92" t="str">
        <f>IF(K852&gt;0,VLOOKUP(K852,ชนิดแสตมป์!$A$3:$D$1000,2,FALSE),IF(K852=0," "))</f>
        <v xml:space="preserve"> </v>
      </c>
      <c r="M852" s="6"/>
      <c r="N852" s="96" t="str">
        <f t="shared" si="82"/>
        <v xml:space="preserve"> </v>
      </c>
      <c r="O852" s="16"/>
      <c r="P852" s="99" t="str">
        <f t="shared" si="83"/>
        <v xml:space="preserve"> </v>
      </c>
      <c r="Q852" s="72">
        <v>0</v>
      </c>
      <c r="R852" s="72"/>
      <c r="S852" s="4"/>
      <c r="T852" s="4"/>
      <c r="U852" s="4"/>
      <c r="V852" s="4"/>
      <c r="W852" s="4"/>
      <c r="X852" s="4"/>
      <c r="Y852" s="4"/>
      <c r="Z852" s="4"/>
      <c r="AA852" s="4"/>
    </row>
    <row r="853" spans="1:27">
      <c r="A853" s="6">
        <v>848</v>
      </c>
      <c r="B853" s="46" t="str">
        <f t="shared" si="78"/>
        <v/>
      </c>
      <c r="C853" s="21" t="str">
        <f t="shared" si="79"/>
        <v xml:space="preserve"> </v>
      </c>
      <c r="D853" s="21" t="str">
        <f t="shared" si="80"/>
        <v/>
      </c>
      <c r="E853" s="21" t="str">
        <f t="shared" si="81"/>
        <v xml:space="preserve"> </v>
      </c>
      <c r="F853" s="11"/>
      <c r="G853" s="11"/>
      <c r="H853" s="6"/>
      <c r="I853" s="6"/>
      <c r="J853" s="92" t="str">
        <f>IF(I853&gt;0,VLOOKUP(I853,ข้อมูลผู้ประกอบการ!$B$2:$K$1000,2,FALSE),IF(I853=0," "))</f>
        <v xml:space="preserve"> </v>
      </c>
      <c r="K853" s="6"/>
      <c r="L853" s="92" t="str">
        <f>IF(K853&gt;0,VLOOKUP(K853,ชนิดแสตมป์!$A$3:$D$1000,2,FALSE),IF(K853=0," "))</f>
        <v xml:space="preserve"> </v>
      </c>
      <c r="M853" s="6"/>
      <c r="N853" s="96" t="str">
        <f t="shared" si="82"/>
        <v xml:space="preserve"> </v>
      </c>
      <c r="O853" s="16"/>
      <c r="P853" s="99" t="str">
        <f t="shared" si="83"/>
        <v xml:space="preserve"> </v>
      </c>
      <c r="Q853" s="72">
        <v>0</v>
      </c>
      <c r="R853" s="72"/>
      <c r="S853" s="4"/>
      <c r="T853" s="4"/>
      <c r="U853" s="4"/>
      <c r="V853" s="4"/>
      <c r="W853" s="4"/>
      <c r="X853" s="4"/>
      <c r="Y853" s="4"/>
      <c r="Z853" s="4"/>
      <c r="AA853" s="4"/>
    </row>
    <row r="854" spans="1:27">
      <c r="A854" s="6">
        <v>849</v>
      </c>
      <c r="B854" s="46" t="str">
        <f t="shared" si="78"/>
        <v/>
      </c>
      <c r="C854" s="21" t="str">
        <f t="shared" si="79"/>
        <v xml:space="preserve"> </v>
      </c>
      <c r="D854" s="21" t="str">
        <f t="shared" si="80"/>
        <v/>
      </c>
      <c r="E854" s="21" t="str">
        <f t="shared" si="81"/>
        <v xml:space="preserve"> </v>
      </c>
      <c r="F854" s="11"/>
      <c r="G854" s="11"/>
      <c r="H854" s="6"/>
      <c r="I854" s="6"/>
      <c r="J854" s="92" t="str">
        <f>IF(I854&gt;0,VLOOKUP(I854,ข้อมูลผู้ประกอบการ!$B$2:$K$1000,2,FALSE),IF(I854=0," "))</f>
        <v xml:space="preserve"> </v>
      </c>
      <c r="K854" s="6"/>
      <c r="L854" s="92" t="str">
        <f>IF(K854&gt;0,VLOOKUP(K854,ชนิดแสตมป์!$A$3:$D$1000,2,FALSE),IF(K854=0," "))</f>
        <v xml:space="preserve"> </v>
      </c>
      <c r="M854" s="6"/>
      <c r="N854" s="96" t="str">
        <f t="shared" si="82"/>
        <v xml:space="preserve"> </v>
      </c>
      <c r="O854" s="16"/>
      <c r="P854" s="99" t="str">
        <f t="shared" si="83"/>
        <v xml:space="preserve"> </v>
      </c>
      <c r="Q854" s="72">
        <v>0</v>
      </c>
      <c r="R854" s="72"/>
      <c r="S854" s="4"/>
      <c r="T854" s="4"/>
      <c r="U854" s="4"/>
      <c r="V854" s="4"/>
      <c r="W854" s="4"/>
      <c r="X854" s="4"/>
      <c r="Y854" s="4"/>
      <c r="Z854" s="4"/>
      <c r="AA854" s="4"/>
    </row>
    <row r="855" spans="1:27">
      <c r="A855" s="6">
        <v>850</v>
      </c>
      <c r="B855" s="46" t="str">
        <f t="shared" si="78"/>
        <v/>
      </c>
      <c r="C855" s="21" t="str">
        <f t="shared" si="79"/>
        <v xml:space="preserve"> </v>
      </c>
      <c r="D855" s="21" t="str">
        <f t="shared" si="80"/>
        <v/>
      </c>
      <c r="E855" s="21" t="str">
        <f t="shared" si="81"/>
        <v xml:space="preserve"> </v>
      </c>
      <c r="F855" s="11"/>
      <c r="G855" s="11"/>
      <c r="H855" s="6"/>
      <c r="I855" s="6"/>
      <c r="J855" s="92" t="str">
        <f>IF(I855&gt;0,VLOOKUP(I855,ข้อมูลผู้ประกอบการ!$B$2:$K$1000,2,FALSE),IF(I855=0," "))</f>
        <v xml:space="preserve"> </v>
      </c>
      <c r="K855" s="6"/>
      <c r="L855" s="92" t="str">
        <f>IF(K855&gt;0,VLOOKUP(K855,ชนิดแสตมป์!$A$3:$D$1000,2,FALSE),IF(K855=0," "))</f>
        <v xml:space="preserve"> </v>
      </c>
      <c r="M855" s="6"/>
      <c r="N855" s="96" t="str">
        <f t="shared" si="82"/>
        <v xml:space="preserve"> </v>
      </c>
      <c r="O855" s="16"/>
      <c r="P855" s="99" t="str">
        <f t="shared" si="83"/>
        <v xml:space="preserve"> </v>
      </c>
      <c r="Q855" s="72">
        <v>0</v>
      </c>
      <c r="R855" s="72"/>
      <c r="S855" s="4"/>
      <c r="T855" s="4"/>
      <c r="U855" s="4"/>
      <c r="V855" s="4"/>
      <c r="W855" s="4"/>
      <c r="X855" s="4"/>
      <c r="Y855" s="4"/>
      <c r="Z855" s="4"/>
      <c r="AA855" s="4"/>
    </row>
    <row r="856" spans="1:27">
      <c r="A856" s="6">
        <v>851</v>
      </c>
      <c r="B856" s="46" t="str">
        <f t="shared" si="78"/>
        <v/>
      </c>
      <c r="C856" s="21" t="str">
        <f t="shared" si="79"/>
        <v xml:space="preserve"> </v>
      </c>
      <c r="D856" s="21" t="str">
        <f t="shared" si="80"/>
        <v/>
      </c>
      <c r="E856" s="21" t="str">
        <f t="shared" si="81"/>
        <v xml:space="preserve"> </v>
      </c>
      <c r="F856" s="11"/>
      <c r="G856" s="11"/>
      <c r="H856" s="6"/>
      <c r="I856" s="6"/>
      <c r="J856" s="92" t="str">
        <f>IF(I856&gt;0,VLOOKUP(I856,ข้อมูลผู้ประกอบการ!$B$2:$K$1000,2,FALSE),IF(I856=0," "))</f>
        <v xml:space="preserve"> </v>
      </c>
      <c r="K856" s="6"/>
      <c r="L856" s="92" t="str">
        <f>IF(K856&gt;0,VLOOKUP(K856,ชนิดแสตมป์!$A$3:$D$1000,2,FALSE),IF(K856=0," "))</f>
        <v xml:space="preserve"> </v>
      </c>
      <c r="M856" s="6"/>
      <c r="N856" s="96" t="str">
        <f t="shared" si="82"/>
        <v xml:space="preserve"> </v>
      </c>
      <c r="O856" s="16"/>
      <c r="P856" s="99" t="str">
        <f t="shared" si="83"/>
        <v xml:space="preserve"> </v>
      </c>
      <c r="Q856" s="72">
        <v>0</v>
      </c>
      <c r="R856" s="72"/>
      <c r="S856" s="4"/>
      <c r="T856" s="4"/>
      <c r="U856" s="4"/>
      <c r="V856" s="4"/>
      <c r="W856" s="4"/>
      <c r="X856" s="4"/>
      <c r="Y856" s="4"/>
      <c r="Z856" s="4"/>
      <c r="AA856" s="4"/>
    </row>
    <row r="857" spans="1:27">
      <c r="A857" s="6">
        <v>852</v>
      </c>
      <c r="B857" s="46" t="str">
        <f t="shared" si="78"/>
        <v/>
      </c>
      <c r="C857" s="21" t="str">
        <f t="shared" si="79"/>
        <v xml:space="preserve"> </v>
      </c>
      <c r="D857" s="21" t="str">
        <f t="shared" si="80"/>
        <v/>
      </c>
      <c r="E857" s="21" t="str">
        <f t="shared" si="81"/>
        <v xml:space="preserve"> </v>
      </c>
      <c r="F857" s="11"/>
      <c r="G857" s="11"/>
      <c r="H857" s="6"/>
      <c r="I857" s="6"/>
      <c r="J857" s="92" t="str">
        <f>IF(I857&gt;0,VLOOKUP(I857,ข้อมูลผู้ประกอบการ!$B$2:$K$1000,2,FALSE),IF(I857=0," "))</f>
        <v xml:space="preserve"> </v>
      </c>
      <c r="K857" s="6"/>
      <c r="L857" s="92" t="str">
        <f>IF(K857&gt;0,VLOOKUP(K857,ชนิดแสตมป์!$A$3:$D$1000,2,FALSE),IF(K857=0," "))</f>
        <v xml:space="preserve"> </v>
      </c>
      <c r="M857" s="6"/>
      <c r="N857" s="96" t="str">
        <f t="shared" si="82"/>
        <v xml:space="preserve"> </v>
      </c>
      <c r="O857" s="16"/>
      <c r="P857" s="99" t="str">
        <f t="shared" si="83"/>
        <v xml:space="preserve"> </v>
      </c>
      <c r="Q857" s="72">
        <v>0</v>
      </c>
      <c r="R857" s="72"/>
      <c r="S857" s="4"/>
      <c r="T857" s="4"/>
      <c r="U857" s="4"/>
      <c r="V857" s="4"/>
      <c r="W857" s="4"/>
      <c r="X857" s="4"/>
      <c r="Y857" s="4"/>
      <c r="Z857" s="4"/>
      <c r="AA857" s="4"/>
    </row>
    <row r="858" spans="1:27">
      <c r="A858" s="6">
        <v>853</v>
      </c>
      <c r="B858" s="46" t="str">
        <f t="shared" si="78"/>
        <v/>
      </c>
      <c r="C858" s="21" t="str">
        <f t="shared" si="79"/>
        <v xml:space="preserve"> </v>
      </c>
      <c r="D858" s="21" t="str">
        <f t="shared" si="80"/>
        <v/>
      </c>
      <c r="E858" s="21" t="str">
        <f t="shared" si="81"/>
        <v xml:space="preserve"> </v>
      </c>
      <c r="F858" s="11"/>
      <c r="G858" s="11"/>
      <c r="H858" s="6"/>
      <c r="I858" s="6"/>
      <c r="J858" s="92" t="str">
        <f>IF(I858&gt;0,VLOOKUP(I858,ข้อมูลผู้ประกอบการ!$B$2:$K$1000,2,FALSE),IF(I858=0," "))</f>
        <v xml:space="preserve"> </v>
      </c>
      <c r="K858" s="6"/>
      <c r="L858" s="92" t="str">
        <f>IF(K858&gt;0,VLOOKUP(K858,ชนิดแสตมป์!$A$3:$D$1000,2,FALSE),IF(K858=0," "))</f>
        <v xml:space="preserve"> </v>
      </c>
      <c r="M858" s="6"/>
      <c r="N858" s="96" t="str">
        <f t="shared" si="82"/>
        <v xml:space="preserve"> </v>
      </c>
      <c r="O858" s="16"/>
      <c r="P858" s="99" t="str">
        <f t="shared" si="83"/>
        <v xml:space="preserve"> </v>
      </c>
      <c r="Q858" s="72">
        <v>0</v>
      </c>
      <c r="R858" s="72"/>
      <c r="S858" s="4"/>
      <c r="T858" s="4"/>
      <c r="U858" s="4"/>
      <c r="V858" s="4"/>
      <c r="W858" s="4"/>
      <c r="X858" s="4"/>
      <c r="Y858" s="4"/>
      <c r="Z858" s="4"/>
      <c r="AA858" s="4"/>
    </row>
    <row r="859" spans="1:27">
      <c r="A859" s="6">
        <v>854</v>
      </c>
      <c r="B859" s="46" t="str">
        <f t="shared" si="78"/>
        <v/>
      </c>
      <c r="C859" s="21" t="str">
        <f t="shared" si="79"/>
        <v xml:space="preserve"> </v>
      </c>
      <c r="D859" s="21" t="str">
        <f t="shared" si="80"/>
        <v/>
      </c>
      <c r="E859" s="21" t="str">
        <f t="shared" si="81"/>
        <v xml:space="preserve"> </v>
      </c>
      <c r="F859" s="11"/>
      <c r="G859" s="11"/>
      <c r="H859" s="6"/>
      <c r="I859" s="6"/>
      <c r="J859" s="92" t="str">
        <f>IF(I859&gt;0,VLOOKUP(I859,ข้อมูลผู้ประกอบการ!$B$2:$K$1000,2,FALSE),IF(I859=0," "))</f>
        <v xml:space="preserve"> </v>
      </c>
      <c r="K859" s="6"/>
      <c r="L859" s="92" t="str">
        <f>IF(K859&gt;0,VLOOKUP(K859,ชนิดแสตมป์!$A$3:$D$1000,2,FALSE),IF(K859=0," "))</f>
        <v xml:space="preserve"> </v>
      </c>
      <c r="M859" s="6"/>
      <c r="N859" s="96" t="str">
        <f t="shared" si="82"/>
        <v xml:space="preserve"> </v>
      </c>
      <c r="O859" s="16"/>
      <c r="P859" s="99" t="str">
        <f t="shared" si="83"/>
        <v xml:space="preserve"> </v>
      </c>
      <c r="Q859" s="72">
        <v>0</v>
      </c>
      <c r="R859" s="72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21" hidden="1" customHeight="1">
      <c r="A860" s="6">
        <v>855</v>
      </c>
      <c r="B860" s="46" t="str">
        <f t="shared" si="78"/>
        <v/>
      </c>
      <c r="C860" s="21" t="str">
        <f t="shared" si="79"/>
        <v xml:space="preserve"> </v>
      </c>
      <c r="D860" s="21" t="str">
        <f t="shared" si="80"/>
        <v/>
      </c>
      <c r="E860" s="21" t="str">
        <f t="shared" si="81"/>
        <v xml:space="preserve"> </v>
      </c>
      <c r="F860" s="11"/>
      <c r="G860" s="11"/>
      <c r="H860" s="6"/>
      <c r="I860" s="6"/>
      <c r="J860" s="92" t="str">
        <f>IF(I860&gt;0,VLOOKUP(I860,ข้อมูลผู้ประกอบการ!$B$2:$K$1000,2,FALSE),IF(I860=0," "))</f>
        <v xml:space="preserve"> </v>
      </c>
      <c r="K860" s="6"/>
      <c r="L860" s="92" t="str">
        <f>IF(K860&gt;0,VLOOKUP(K860,ชนิดแสตมป์!$A$3:$D$1000,2,FALSE),IF(K860=0," "))</f>
        <v xml:space="preserve"> </v>
      </c>
      <c r="M860" s="6"/>
      <c r="N860" s="96" t="str">
        <f t="shared" si="82"/>
        <v xml:space="preserve"> </v>
      </c>
      <c r="O860" s="16"/>
      <c r="P860" s="99" t="str">
        <f t="shared" si="83"/>
        <v xml:space="preserve"> </v>
      </c>
      <c r="Q860" s="72">
        <v>0</v>
      </c>
      <c r="R860" s="72"/>
      <c r="S860" s="4"/>
      <c r="T860" s="4"/>
      <c r="U860" s="4"/>
      <c r="V860" s="4"/>
      <c r="W860" s="4"/>
      <c r="X860" s="4"/>
      <c r="Y860" s="4"/>
      <c r="Z860" s="4"/>
      <c r="AA860" s="4"/>
    </row>
    <row r="861" spans="1:27">
      <c r="A861" s="6">
        <v>856</v>
      </c>
      <c r="B861" s="46" t="str">
        <f t="shared" si="78"/>
        <v/>
      </c>
      <c r="C861" s="21" t="str">
        <f t="shared" si="79"/>
        <v xml:space="preserve"> </v>
      </c>
      <c r="D861" s="21" t="str">
        <f t="shared" si="80"/>
        <v/>
      </c>
      <c r="E861" s="21" t="str">
        <f t="shared" si="81"/>
        <v xml:space="preserve"> </v>
      </c>
      <c r="F861" s="11"/>
      <c r="G861" s="11"/>
      <c r="H861" s="6"/>
      <c r="I861" s="6"/>
      <c r="J861" s="92" t="str">
        <f>IF(I861&gt;0,VLOOKUP(I861,ข้อมูลผู้ประกอบการ!$B$2:$K$1000,2,FALSE),IF(I861=0," "))</f>
        <v xml:space="preserve"> </v>
      </c>
      <c r="K861" s="6"/>
      <c r="L861" s="92" t="str">
        <f>IF(K861&gt;0,VLOOKUP(K861,ชนิดแสตมป์!$A$3:$D$1000,2,FALSE),IF(K861=0," "))</f>
        <v xml:space="preserve"> </v>
      </c>
      <c r="M861" s="6"/>
      <c r="N861" s="96" t="str">
        <f t="shared" si="82"/>
        <v xml:space="preserve"> </v>
      </c>
      <c r="O861" s="16"/>
      <c r="P861" s="99" t="str">
        <f t="shared" si="83"/>
        <v xml:space="preserve"> </v>
      </c>
      <c r="Q861" s="72">
        <v>0</v>
      </c>
      <c r="R861" s="72"/>
      <c r="S861" s="4"/>
      <c r="T861" s="4"/>
      <c r="U861" s="4"/>
      <c r="V861" s="4"/>
      <c r="W861" s="4"/>
      <c r="X861" s="4"/>
      <c r="Y861" s="4"/>
      <c r="Z861" s="4"/>
      <c r="AA861" s="4"/>
    </row>
    <row r="862" spans="1:27">
      <c r="A862" s="6">
        <v>857</v>
      </c>
      <c r="B862" s="46" t="str">
        <f t="shared" si="78"/>
        <v/>
      </c>
      <c r="C862" s="21" t="str">
        <f t="shared" si="79"/>
        <v xml:space="preserve"> </v>
      </c>
      <c r="D862" s="21" t="str">
        <f t="shared" si="80"/>
        <v/>
      </c>
      <c r="E862" s="21" t="str">
        <f t="shared" si="81"/>
        <v xml:space="preserve"> </v>
      </c>
      <c r="F862" s="11"/>
      <c r="G862" s="11"/>
      <c r="H862" s="6"/>
      <c r="I862" s="6"/>
      <c r="J862" s="92" t="str">
        <f>IF(I862&gt;0,VLOOKUP(I862,ข้อมูลผู้ประกอบการ!$B$2:$K$1000,2,FALSE),IF(I862=0," "))</f>
        <v xml:space="preserve"> </v>
      </c>
      <c r="K862" s="6"/>
      <c r="L862" s="92" t="str">
        <f>IF(K862&gt;0,VLOOKUP(K862,ชนิดแสตมป์!$A$3:$D$1000,2,FALSE),IF(K862=0," "))</f>
        <v xml:space="preserve"> </v>
      </c>
      <c r="M862" s="6"/>
      <c r="N862" s="96" t="str">
        <f t="shared" si="82"/>
        <v xml:space="preserve"> </v>
      </c>
      <c r="O862" s="16"/>
      <c r="P862" s="99" t="str">
        <f t="shared" si="83"/>
        <v xml:space="preserve"> </v>
      </c>
      <c r="Q862" s="72">
        <v>0</v>
      </c>
      <c r="R862" s="72"/>
      <c r="S862" s="4"/>
      <c r="T862" s="4"/>
      <c r="U862" s="4"/>
      <c r="V862" s="4"/>
      <c r="W862" s="4"/>
      <c r="X862" s="4"/>
      <c r="Y862" s="4"/>
      <c r="Z862" s="4"/>
      <c r="AA862" s="4"/>
    </row>
    <row r="863" spans="1:27">
      <c r="A863" s="6">
        <v>858</v>
      </c>
      <c r="B863" s="46" t="str">
        <f t="shared" si="78"/>
        <v/>
      </c>
      <c r="C863" s="21" t="str">
        <f t="shared" si="79"/>
        <v xml:space="preserve"> </v>
      </c>
      <c r="D863" s="21" t="str">
        <f t="shared" si="80"/>
        <v/>
      </c>
      <c r="E863" s="21" t="str">
        <f t="shared" si="81"/>
        <v xml:space="preserve"> </v>
      </c>
      <c r="F863" s="11"/>
      <c r="G863" s="11"/>
      <c r="H863" s="6"/>
      <c r="I863" s="6"/>
      <c r="J863" s="92" t="str">
        <f>IF(I863&gt;0,VLOOKUP(I863,ข้อมูลผู้ประกอบการ!$B$2:$K$1000,2,FALSE),IF(I863=0," "))</f>
        <v xml:space="preserve"> </v>
      </c>
      <c r="K863" s="6"/>
      <c r="L863" s="92" t="str">
        <f>IF(K863&gt;0,VLOOKUP(K863,ชนิดแสตมป์!$A$3:$D$1000,2,FALSE),IF(K863=0," "))</f>
        <v xml:space="preserve"> </v>
      </c>
      <c r="M863" s="6"/>
      <c r="N863" s="96" t="str">
        <f t="shared" si="82"/>
        <v xml:space="preserve"> </v>
      </c>
      <c r="O863" s="16"/>
      <c r="P863" s="99" t="str">
        <f t="shared" si="83"/>
        <v xml:space="preserve"> </v>
      </c>
      <c r="Q863" s="72">
        <v>0</v>
      </c>
      <c r="R863" s="72"/>
      <c r="S863" s="4"/>
      <c r="T863" s="4"/>
      <c r="U863" s="4"/>
      <c r="V863" s="4"/>
      <c r="W863" s="4"/>
      <c r="X863" s="4"/>
      <c r="Y863" s="4"/>
      <c r="Z863" s="4"/>
      <c r="AA863" s="4"/>
    </row>
    <row r="864" spans="1:27">
      <c r="A864" s="6">
        <v>859</v>
      </c>
      <c r="B864" s="46" t="str">
        <f t="shared" si="78"/>
        <v/>
      </c>
      <c r="C864" s="21" t="str">
        <f t="shared" si="79"/>
        <v xml:space="preserve"> </v>
      </c>
      <c r="D864" s="21" t="str">
        <f t="shared" si="80"/>
        <v/>
      </c>
      <c r="E864" s="21" t="str">
        <f t="shared" si="81"/>
        <v xml:space="preserve"> </v>
      </c>
      <c r="F864" s="11"/>
      <c r="G864" s="11"/>
      <c r="H864" s="6"/>
      <c r="I864" s="6"/>
      <c r="J864" s="92" t="str">
        <f>IF(I864&gt;0,VLOOKUP(I864,ข้อมูลผู้ประกอบการ!$B$2:$K$1000,2,FALSE),IF(I864=0," "))</f>
        <v xml:space="preserve"> </v>
      </c>
      <c r="K864" s="6"/>
      <c r="L864" s="92" t="str">
        <f>IF(K864&gt;0,VLOOKUP(K864,ชนิดแสตมป์!$A$3:$D$1000,2,FALSE),IF(K864=0," "))</f>
        <v xml:space="preserve"> </v>
      </c>
      <c r="M864" s="6"/>
      <c r="N864" s="96" t="str">
        <f t="shared" si="82"/>
        <v xml:space="preserve"> </v>
      </c>
      <c r="O864" s="16"/>
      <c r="P864" s="99" t="str">
        <f t="shared" si="83"/>
        <v xml:space="preserve"> </v>
      </c>
      <c r="Q864" s="72">
        <v>0</v>
      </c>
      <c r="R864" s="72"/>
      <c r="S864" s="4"/>
      <c r="T864" s="4"/>
      <c r="U864" s="4"/>
      <c r="V864" s="4"/>
      <c r="W864" s="4"/>
      <c r="X864" s="4"/>
      <c r="Y864" s="4"/>
      <c r="Z864" s="4"/>
      <c r="AA864" s="4"/>
    </row>
    <row r="865" spans="1:27">
      <c r="A865" s="6">
        <v>860</v>
      </c>
      <c r="B865" s="46" t="str">
        <f t="shared" si="78"/>
        <v/>
      </c>
      <c r="C865" s="21" t="str">
        <f t="shared" si="79"/>
        <v xml:space="preserve"> </v>
      </c>
      <c r="D865" s="21" t="str">
        <f t="shared" si="80"/>
        <v/>
      </c>
      <c r="E865" s="21" t="str">
        <f t="shared" si="81"/>
        <v xml:space="preserve"> </v>
      </c>
      <c r="F865" s="11"/>
      <c r="G865" s="11"/>
      <c r="H865" s="6"/>
      <c r="I865" s="6"/>
      <c r="J865" s="92" t="str">
        <f>IF(I865&gt;0,VLOOKUP(I865,ข้อมูลผู้ประกอบการ!$B$2:$K$1000,2,FALSE),IF(I865=0," "))</f>
        <v xml:space="preserve"> </v>
      </c>
      <c r="K865" s="6"/>
      <c r="L865" s="92" t="str">
        <f>IF(K865&gt;0,VLOOKUP(K865,ชนิดแสตมป์!$A$3:$D$1000,2,FALSE),IF(K865=0," "))</f>
        <v xml:space="preserve"> </v>
      </c>
      <c r="M865" s="6"/>
      <c r="N865" s="96" t="str">
        <f t="shared" si="82"/>
        <v xml:space="preserve"> </v>
      </c>
      <c r="O865" s="16"/>
      <c r="P865" s="99" t="str">
        <f t="shared" si="83"/>
        <v xml:space="preserve"> </v>
      </c>
      <c r="Q865" s="72">
        <v>0</v>
      </c>
      <c r="R865" s="72"/>
      <c r="S865" s="4"/>
      <c r="T865" s="4"/>
      <c r="U865" s="4"/>
      <c r="V865" s="4"/>
      <c r="W865" s="4"/>
      <c r="X865" s="4"/>
      <c r="Y865" s="4"/>
      <c r="Z865" s="4"/>
      <c r="AA865" s="4"/>
    </row>
    <row r="866" spans="1:27">
      <c r="A866" s="6">
        <v>861</v>
      </c>
      <c r="B866" s="46" t="str">
        <f t="shared" si="78"/>
        <v/>
      </c>
      <c r="C866" s="21" t="str">
        <f t="shared" si="79"/>
        <v xml:space="preserve"> </v>
      </c>
      <c r="D866" s="21" t="str">
        <f t="shared" si="80"/>
        <v/>
      </c>
      <c r="E866" s="21" t="str">
        <f t="shared" si="81"/>
        <v xml:space="preserve"> </v>
      </c>
      <c r="F866" s="11"/>
      <c r="G866" s="11"/>
      <c r="H866" s="6"/>
      <c r="I866" s="6"/>
      <c r="J866" s="92" t="str">
        <f>IF(I866&gt;0,VLOOKUP(I866,ข้อมูลผู้ประกอบการ!$B$2:$K$1000,2,FALSE),IF(I866=0," "))</f>
        <v xml:space="preserve"> </v>
      </c>
      <c r="K866" s="6"/>
      <c r="L866" s="92" t="str">
        <f>IF(K866&gt;0,VLOOKUP(K866,ชนิดแสตมป์!$A$3:$D$1000,2,FALSE),IF(K866=0," "))</f>
        <v xml:space="preserve"> </v>
      </c>
      <c r="M866" s="6"/>
      <c r="N866" s="96" t="str">
        <f t="shared" si="82"/>
        <v xml:space="preserve"> </v>
      </c>
      <c r="O866" s="16"/>
      <c r="P866" s="99" t="str">
        <f t="shared" si="83"/>
        <v xml:space="preserve"> </v>
      </c>
      <c r="Q866" s="72">
        <v>0</v>
      </c>
      <c r="R866" s="72"/>
      <c r="S866" s="4"/>
      <c r="T866" s="4"/>
      <c r="U866" s="4"/>
      <c r="V866" s="4"/>
      <c r="W866" s="4"/>
      <c r="X866" s="4"/>
      <c r="Y866" s="4"/>
      <c r="Z866" s="4"/>
      <c r="AA866" s="4"/>
    </row>
    <row r="867" spans="1:27">
      <c r="A867" s="6">
        <v>862</v>
      </c>
      <c r="B867" s="46" t="str">
        <f t="shared" si="78"/>
        <v/>
      </c>
      <c r="C867" s="21" t="str">
        <f t="shared" si="79"/>
        <v xml:space="preserve"> </v>
      </c>
      <c r="D867" s="21" t="str">
        <f t="shared" si="80"/>
        <v/>
      </c>
      <c r="E867" s="21" t="str">
        <f t="shared" si="81"/>
        <v xml:space="preserve"> </v>
      </c>
      <c r="F867" s="11"/>
      <c r="G867" s="11"/>
      <c r="H867" s="6"/>
      <c r="I867" s="6"/>
      <c r="J867" s="92" t="str">
        <f>IF(I867&gt;0,VLOOKUP(I867,ข้อมูลผู้ประกอบการ!$B$2:$K$1000,2,FALSE),IF(I867=0," "))</f>
        <v xml:space="preserve"> </v>
      </c>
      <c r="K867" s="6"/>
      <c r="L867" s="92" t="str">
        <f>IF(K867&gt;0,VLOOKUP(K867,ชนิดแสตมป์!$A$3:$D$1000,2,FALSE),IF(K867=0," "))</f>
        <v xml:space="preserve"> </v>
      </c>
      <c r="M867" s="6"/>
      <c r="N867" s="96" t="str">
        <f t="shared" si="82"/>
        <v xml:space="preserve"> </v>
      </c>
      <c r="O867" s="16"/>
      <c r="P867" s="99" t="str">
        <f t="shared" si="83"/>
        <v xml:space="preserve"> </v>
      </c>
      <c r="Q867" s="72">
        <v>0</v>
      </c>
      <c r="R867" s="72"/>
      <c r="S867" s="4"/>
      <c r="T867" s="4"/>
      <c r="U867" s="4"/>
      <c r="V867" s="4"/>
      <c r="W867" s="4"/>
      <c r="X867" s="4"/>
      <c r="Y867" s="4"/>
      <c r="Z867" s="4"/>
      <c r="AA867" s="4"/>
    </row>
    <row r="868" spans="1:27">
      <c r="A868" s="6">
        <v>863</v>
      </c>
      <c r="B868" s="46" t="str">
        <f t="shared" si="78"/>
        <v/>
      </c>
      <c r="C868" s="21" t="str">
        <f t="shared" si="79"/>
        <v xml:space="preserve"> </v>
      </c>
      <c r="D868" s="21" t="str">
        <f t="shared" si="80"/>
        <v/>
      </c>
      <c r="E868" s="21" t="str">
        <f t="shared" si="81"/>
        <v xml:space="preserve"> </v>
      </c>
      <c r="F868" s="11"/>
      <c r="G868" s="11"/>
      <c r="H868" s="6"/>
      <c r="I868" s="6"/>
      <c r="J868" s="92" t="str">
        <f>IF(I868&gt;0,VLOOKUP(I868,ข้อมูลผู้ประกอบการ!$B$2:$K$1000,2,FALSE),IF(I868=0," "))</f>
        <v xml:space="preserve"> </v>
      </c>
      <c r="K868" s="6"/>
      <c r="L868" s="92" t="str">
        <f>IF(K868&gt;0,VLOOKUP(K868,ชนิดแสตมป์!$A$3:$D$1000,2,FALSE),IF(K868=0," "))</f>
        <v xml:space="preserve"> </v>
      </c>
      <c r="M868" s="6"/>
      <c r="N868" s="96" t="str">
        <f t="shared" si="82"/>
        <v xml:space="preserve"> </v>
      </c>
      <c r="O868" s="16"/>
      <c r="P868" s="99" t="str">
        <f t="shared" si="83"/>
        <v xml:space="preserve"> </v>
      </c>
      <c r="Q868" s="72">
        <v>0</v>
      </c>
      <c r="R868" s="72"/>
      <c r="S868" s="4"/>
      <c r="T868" s="4"/>
      <c r="U868" s="4"/>
      <c r="V868" s="4"/>
      <c r="W868" s="4"/>
      <c r="X868" s="4"/>
      <c r="Y868" s="4"/>
      <c r="Z868" s="4"/>
      <c r="AA868" s="4"/>
    </row>
    <row r="869" spans="1:27">
      <c r="A869" s="6">
        <v>864</v>
      </c>
      <c r="B869" s="46" t="str">
        <f t="shared" si="78"/>
        <v/>
      </c>
      <c r="C869" s="21" t="str">
        <f t="shared" si="79"/>
        <v xml:space="preserve"> </v>
      </c>
      <c r="D869" s="21" t="str">
        <f t="shared" si="80"/>
        <v/>
      </c>
      <c r="E869" s="21" t="str">
        <f t="shared" si="81"/>
        <v xml:space="preserve"> </v>
      </c>
      <c r="F869" s="11"/>
      <c r="G869" s="11"/>
      <c r="H869" s="6"/>
      <c r="I869" s="6"/>
      <c r="J869" s="92" t="str">
        <f>IF(I869&gt;0,VLOOKUP(I869,ข้อมูลผู้ประกอบการ!$B$2:$K$1000,2,FALSE),IF(I869=0," "))</f>
        <v xml:space="preserve"> </v>
      </c>
      <c r="K869" s="6"/>
      <c r="L869" s="92" t="str">
        <f>IF(K869&gt;0,VLOOKUP(K869,ชนิดแสตมป์!$A$3:$D$1000,2,FALSE),IF(K869=0," "))</f>
        <v xml:space="preserve"> </v>
      </c>
      <c r="M869" s="6"/>
      <c r="N869" s="96" t="str">
        <f t="shared" si="82"/>
        <v xml:space="preserve"> </v>
      </c>
      <c r="O869" s="16"/>
      <c r="P869" s="99" t="str">
        <f t="shared" si="83"/>
        <v xml:space="preserve"> </v>
      </c>
      <c r="Q869" s="72">
        <v>0</v>
      </c>
      <c r="R869" s="72"/>
      <c r="S869" s="4"/>
      <c r="T869" s="4"/>
      <c r="U869" s="4"/>
      <c r="V869" s="4"/>
      <c r="W869" s="4"/>
      <c r="X869" s="4"/>
      <c r="Y869" s="4"/>
      <c r="Z869" s="4"/>
      <c r="AA869" s="4"/>
    </row>
    <row r="870" spans="1:27">
      <c r="A870" s="6">
        <v>865</v>
      </c>
      <c r="B870" s="46" t="str">
        <f t="shared" si="78"/>
        <v/>
      </c>
      <c r="C870" s="21" t="str">
        <f t="shared" si="79"/>
        <v xml:space="preserve"> </v>
      </c>
      <c r="D870" s="21" t="str">
        <f t="shared" si="80"/>
        <v/>
      </c>
      <c r="E870" s="21" t="str">
        <f t="shared" si="81"/>
        <v xml:space="preserve"> </v>
      </c>
      <c r="F870" s="11"/>
      <c r="G870" s="11"/>
      <c r="H870" s="6"/>
      <c r="I870" s="6"/>
      <c r="J870" s="92" t="str">
        <f>IF(I870&gt;0,VLOOKUP(I870,ข้อมูลผู้ประกอบการ!$B$2:$K$1000,2,FALSE),IF(I870=0," "))</f>
        <v xml:space="preserve"> </v>
      </c>
      <c r="K870" s="6"/>
      <c r="L870" s="92" t="str">
        <f>IF(K870&gt;0,VLOOKUP(K870,ชนิดแสตมป์!$A$3:$D$1000,2,FALSE),IF(K870=0," "))</f>
        <v xml:space="preserve"> </v>
      </c>
      <c r="M870" s="6"/>
      <c r="N870" s="96" t="str">
        <f t="shared" si="82"/>
        <v xml:space="preserve"> </v>
      </c>
      <c r="O870" s="16"/>
      <c r="P870" s="99" t="str">
        <f t="shared" si="83"/>
        <v xml:space="preserve"> </v>
      </c>
      <c r="Q870" s="72">
        <v>0</v>
      </c>
      <c r="R870" s="72"/>
      <c r="S870" s="4"/>
      <c r="T870" s="4"/>
      <c r="U870" s="4"/>
      <c r="V870" s="4"/>
      <c r="W870" s="4"/>
      <c r="X870" s="4"/>
      <c r="Y870" s="4"/>
      <c r="Z870" s="4"/>
      <c r="AA870" s="4"/>
    </row>
    <row r="871" spans="1:27">
      <c r="A871" s="6">
        <v>866</v>
      </c>
      <c r="B871" s="46" t="str">
        <f t="shared" si="78"/>
        <v/>
      </c>
      <c r="C871" s="21" t="str">
        <f t="shared" si="79"/>
        <v xml:space="preserve"> </v>
      </c>
      <c r="D871" s="21" t="str">
        <f t="shared" si="80"/>
        <v/>
      </c>
      <c r="E871" s="21" t="str">
        <f t="shared" si="81"/>
        <v xml:space="preserve"> </v>
      </c>
      <c r="F871" s="11"/>
      <c r="G871" s="11"/>
      <c r="H871" s="6"/>
      <c r="I871" s="6"/>
      <c r="J871" s="92" t="str">
        <f>IF(I871&gt;0,VLOOKUP(I871,ข้อมูลผู้ประกอบการ!$B$2:$K$1000,2,FALSE),IF(I871=0," "))</f>
        <v xml:space="preserve"> </v>
      </c>
      <c r="K871" s="6"/>
      <c r="L871" s="92" t="str">
        <f>IF(K871&gt;0,VLOOKUP(K871,ชนิดแสตมป์!$A$3:$D$1000,2,FALSE),IF(K871=0," "))</f>
        <v xml:space="preserve"> </v>
      </c>
      <c r="M871" s="6"/>
      <c r="N871" s="96" t="str">
        <f t="shared" si="82"/>
        <v xml:space="preserve"> </v>
      </c>
      <c r="O871" s="16"/>
      <c r="P871" s="99" t="str">
        <f t="shared" si="83"/>
        <v xml:space="preserve"> </v>
      </c>
      <c r="Q871" s="72">
        <v>0</v>
      </c>
      <c r="R871" s="72"/>
      <c r="S871" s="4"/>
      <c r="T871" s="4"/>
      <c r="U871" s="4"/>
      <c r="V871" s="4"/>
      <c r="W871" s="4"/>
      <c r="X871" s="4"/>
      <c r="Y871" s="4"/>
      <c r="Z871" s="4"/>
      <c r="AA871" s="4"/>
    </row>
    <row r="872" spans="1:27">
      <c r="A872" s="6">
        <v>867</v>
      </c>
      <c r="B872" s="46" t="str">
        <f t="shared" si="78"/>
        <v/>
      </c>
      <c r="C872" s="21" t="str">
        <f t="shared" si="79"/>
        <v xml:space="preserve"> </v>
      </c>
      <c r="D872" s="21" t="str">
        <f t="shared" si="80"/>
        <v/>
      </c>
      <c r="E872" s="21" t="str">
        <f t="shared" si="81"/>
        <v xml:space="preserve"> </v>
      </c>
      <c r="F872" s="11"/>
      <c r="G872" s="11"/>
      <c r="H872" s="6"/>
      <c r="I872" s="6"/>
      <c r="J872" s="92" t="str">
        <f>IF(I872&gt;0,VLOOKUP(I872,ข้อมูลผู้ประกอบการ!$B$2:$K$1000,2,FALSE),IF(I872=0," "))</f>
        <v xml:space="preserve"> </v>
      </c>
      <c r="K872" s="6"/>
      <c r="L872" s="92" t="str">
        <f>IF(K872&gt;0,VLOOKUP(K872,ชนิดแสตมป์!$A$3:$D$1000,2,FALSE),IF(K872=0," "))</f>
        <v xml:space="preserve"> </v>
      </c>
      <c r="M872" s="6"/>
      <c r="N872" s="96" t="str">
        <f t="shared" si="82"/>
        <v xml:space="preserve"> </v>
      </c>
      <c r="O872" s="16"/>
      <c r="P872" s="99" t="str">
        <f t="shared" si="83"/>
        <v xml:space="preserve"> </v>
      </c>
      <c r="Q872" s="72">
        <v>0</v>
      </c>
      <c r="R872" s="72"/>
      <c r="S872" s="4"/>
      <c r="T872" s="4"/>
      <c r="U872" s="4"/>
      <c r="V872" s="4"/>
      <c r="W872" s="4"/>
      <c r="X872" s="4"/>
      <c r="Y872" s="4"/>
      <c r="Z872" s="4"/>
      <c r="AA872" s="4"/>
    </row>
    <row r="873" spans="1:27">
      <c r="A873" s="6">
        <v>868</v>
      </c>
      <c r="B873" s="46" t="str">
        <f t="shared" si="78"/>
        <v/>
      </c>
      <c r="C873" s="21" t="str">
        <f t="shared" si="79"/>
        <v xml:space="preserve"> </v>
      </c>
      <c r="D873" s="21" t="str">
        <f t="shared" si="80"/>
        <v/>
      </c>
      <c r="E873" s="21" t="str">
        <f t="shared" si="81"/>
        <v xml:space="preserve"> </v>
      </c>
      <c r="F873" s="11"/>
      <c r="G873" s="11"/>
      <c r="H873" s="6"/>
      <c r="I873" s="6"/>
      <c r="J873" s="92" t="str">
        <f>IF(I873&gt;0,VLOOKUP(I873,ข้อมูลผู้ประกอบการ!$B$2:$K$1000,2,FALSE),IF(I873=0," "))</f>
        <v xml:space="preserve"> </v>
      </c>
      <c r="K873" s="6"/>
      <c r="L873" s="92" t="str">
        <f>IF(K873&gt;0,VLOOKUP(K873,ชนิดแสตมป์!$A$3:$D$1000,2,FALSE),IF(K873=0," "))</f>
        <v xml:space="preserve"> </v>
      </c>
      <c r="M873" s="6"/>
      <c r="N873" s="96" t="str">
        <f t="shared" si="82"/>
        <v xml:space="preserve"> </v>
      </c>
      <c r="O873" s="16"/>
      <c r="P873" s="99" t="str">
        <f t="shared" si="83"/>
        <v xml:space="preserve"> </v>
      </c>
      <c r="Q873" s="72">
        <v>0</v>
      </c>
      <c r="R873" s="72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21" hidden="1" customHeight="1">
      <c r="A874" s="6">
        <v>869</v>
      </c>
      <c r="B874" s="46" t="str">
        <f t="shared" si="78"/>
        <v/>
      </c>
      <c r="C874" s="21" t="str">
        <f t="shared" si="79"/>
        <v xml:space="preserve"> </v>
      </c>
      <c r="D874" s="21" t="str">
        <f t="shared" si="80"/>
        <v/>
      </c>
      <c r="E874" s="21" t="str">
        <f t="shared" si="81"/>
        <v xml:space="preserve"> </v>
      </c>
      <c r="F874" s="11"/>
      <c r="G874" s="11"/>
      <c r="H874" s="6"/>
      <c r="I874" s="6"/>
      <c r="J874" s="92" t="str">
        <f>IF(I874&gt;0,VLOOKUP(I874,ข้อมูลผู้ประกอบการ!$B$2:$K$1000,2,FALSE),IF(I874=0," "))</f>
        <v xml:space="preserve"> </v>
      </c>
      <c r="K874" s="6"/>
      <c r="L874" s="92" t="str">
        <f>IF(K874&gt;0,VLOOKUP(K874,ชนิดแสตมป์!$A$3:$D$1000,2,FALSE),IF(K874=0," "))</f>
        <v xml:space="preserve"> </v>
      </c>
      <c r="M874" s="6"/>
      <c r="N874" s="96" t="str">
        <f t="shared" si="82"/>
        <v xml:space="preserve"> </v>
      </c>
      <c r="O874" s="16"/>
      <c r="P874" s="99" t="str">
        <f t="shared" si="83"/>
        <v xml:space="preserve"> </v>
      </c>
      <c r="Q874" s="72">
        <v>0</v>
      </c>
      <c r="R874" s="72"/>
      <c r="S874" s="4"/>
      <c r="T874" s="4"/>
      <c r="U874" s="4"/>
      <c r="V874" s="4"/>
      <c r="W874" s="4"/>
      <c r="X874" s="4"/>
      <c r="Y874" s="4"/>
      <c r="Z874" s="4"/>
      <c r="AA874" s="4"/>
    </row>
    <row r="875" spans="1:27">
      <c r="A875" s="6">
        <v>870</v>
      </c>
      <c r="B875" s="46" t="str">
        <f t="shared" si="78"/>
        <v/>
      </c>
      <c r="C875" s="21" t="str">
        <f t="shared" si="79"/>
        <v xml:space="preserve"> </v>
      </c>
      <c r="D875" s="21" t="str">
        <f t="shared" si="80"/>
        <v/>
      </c>
      <c r="E875" s="21" t="str">
        <f t="shared" si="81"/>
        <v xml:space="preserve"> </v>
      </c>
      <c r="F875" s="11"/>
      <c r="G875" s="11"/>
      <c r="H875" s="6"/>
      <c r="I875" s="6"/>
      <c r="J875" s="92" t="str">
        <f>IF(I875&gt;0,VLOOKUP(I875,ข้อมูลผู้ประกอบการ!$B$2:$K$1000,2,FALSE),IF(I875=0," "))</f>
        <v xml:space="preserve"> </v>
      </c>
      <c r="K875" s="6"/>
      <c r="L875" s="92" t="str">
        <f>IF(K875&gt;0,VLOOKUP(K875,ชนิดแสตมป์!$A$3:$D$1000,2,FALSE),IF(K875=0," "))</f>
        <v xml:space="preserve"> </v>
      </c>
      <c r="M875" s="6"/>
      <c r="N875" s="96" t="str">
        <f t="shared" si="82"/>
        <v xml:space="preserve"> </v>
      </c>
      <c r="O875" s="16"/>
      <c r="P875" s="99" t="str">
        <f t="shared" si="83"/>
        <v xml:space="preserve"> </v>
      </c>
      <c r="Q875" s="72">
        <v>0</v>
      </c>
      <c r="R875" s="72"/>
      <c r="S875" s="4"/>
      <c r="T875" s="4"/>
      <c r="U875" s="4"/>
      <c r="V875" s="4"/>
      <c r="W875" s="4"/>
      <c r="X875" s="4"/>
      <c r="Y875" s="4"/>
      <c r="Z875" s="4"/>
      <c r="AA875" s="4"/>
    </row>
    <row r="876" spans="1:27">
      <c r="A876" s="6">
        <v>871</v>
      </c>
      <c r="B876" s="46" t="str">
        <f t="shared" si="78"/>
        <v/>
      </c>
      <c r="C876" s="21" t="str">
        <f t="shared" si="79"/>
        <v xml:space="preserve"> </v>
      </c>
      <c r="D876" s="21" t="str">
        <f t="shared" si="80"/>
        <v/>
      </c>
      <c r="E876" s="21" t="str">
        <f t="shared" si="81"/>
        <v xml:space="preserve"> </v>
      </c>
      <c r="F876" s="11"/>
      <c r="G876" s="11"/>
      <c r="H876" s="6"/>
      <c r="I876" s="6"/>
      <c r="J876" s="92" t="str">
        <f>IF(I876&gt;0,VLOOKUP(I876,ข้อมูลผู้ประกอบการ!$B$2:$K$1000,2,FALSE),IF(I876=0," "))</f>
        <v xml:space="preserve"> </v>
      </c>
      <c r="K876" s="6"/>
      <c r="L876" s="92" t="str">
        <f>IF(K876&gt;0,VLOOKUP(K876,ชนิดแสตมป์!$A$3:$D$1000,2,FALSE),IF(K876=0," "))</f>
        <v xml:space="preserve"> </v>
      </c>
      <c r="M876" s="6"/>
      <c r="N876" s="96" t="str">
        <f t="shared" si="82"/>
        <v xml:space="preserve"> </v>
      </c>
      <c r="O876" s="16"/>
      <c r="P876" s="99" t="str">
        <f t="shared" si="83"/>
        <v xml:space="preserve"> </v>
      </c>
      <c r="Q876" s="72">
        <v>0</v>
      </c>
      <c r="R876" s="72"/>
      <c r="S876" s="4"/>
      <c r="T876" s="4"/>
      <c r="U876" s="4"/>
      <c r="V876" s="4"/>
      <c r="W876" s="4"/>
      <c r="X876" s="4"/>
      <c r="Y876" s="4"/>
      <c r="Z876" s="4"/>
      <c r="AA876" s="4"/>
    </row>
    <row r="877" spans="1:27">
      <c r="A877" s="6">
        <v>872</v>
      </c>
      <c r="B877" s="46" t="str">
        <f t="shared" si="78"/>
        <v/>
      </c>
      <c r="C877" s="21" t="str">
        <f t="shared" si="79"/>
        <v xml:space="preserve"> </v>
      </c>
      <c r="D877" s="21" t="str">
        <f t="shared" si="80"/>
        <v/>
      </c>
      <c r="E877" s="21" t="str">
        <f t="shared" si="81"/>
        <v xml:space="preserve"> </v>
      </c>
      <c r="F877" s="11"/>
      <c r="G877" s="11"/>
      <c r="H877" s="6"/>
      <c r="I877" s="6"/>
      <c r="J877" s="92" t="str">
        <f>IF(I877&gt;0,VLOOKUP(I877,ข้อมูลผู้ประกอบการ!$B$2:$K$1000,2,FALSE),IF(I877=0," "))</f>
        <v xml:space="preserve"> </v>
      </c>
      <c r="K877" s="6"/>
      <c r="L877" s="92" t="str">
        <f>IF(K877&gt;0,VLOOKUP(K877,ชนิดแสตมป์!$A$3:$D$1000,2,FALSE),IF(K877=0," "))</f>
        <v xml:space="preserve"> </v>
      </c>
      <c r="M877" s="6"/>
      <c r="N877" s="96" t="str">
        <f t="shared" si="82"/>
        <v xml:space="preserve"> </v>
      </c>
      <c r="O877" s="16"/>
      <c r="P877" s="99" t="str">
        <f t="shared" si="83"/>
        <v xml:space="preserve"> </v>
      </c>
      <c r="Q877" s="72">
        <v>0</v>
      </c>
      <c r="R877" s="72"/>
      <c r="S877" s="4"/>
      <c r="T877" s="4"/>
      <c r="U877" s="4"/>
      <c r="V877" s="4"/>
      <c r="W877" s="4"/>
      <c r="X877" s="4"/>
      <c r="Y877" s="4"/>
      <c r="Z877" s="4"/>
      <c r="AA877" s="4"/>
    </row>
    <row r="878" spans="1:27">
      <c r="A878" s="6">
        <v>873</v>
      </c>
      <c r="B878" s="46" t="str">
        <f t="shared" si="78"/>
        <v/>
      </c>
      <c r="C878" s="21" t="str">
        <f t="shared" si="79"/>
        <v xml:space="preserve"> </v>
      </c>
      <c r="D878" s="21" t="str">
        <f t="shared" si="80"/>
        <v/>
      </c>
      <c r="E878" s="21" t="str">
        <f t="shared" si="81"/>
        <v xml:space="preserve"> </v>
      </c>
      <c r="F878" s="11"/>
      <c r="G878" s="11"/>
      <c r="H878" s="6"/>
      <c r="I878" s="6"/>
      <c r="J878" s="92" t="str">
        <f>IF(I878&gt;0,VLOOKUP(I878,ข้อมูลผู้ประกอบการ!$B$2:$K$1000,2,FALSE),IF(I878=0," "))</f>
        <v xml:space="preserve"> </v>
      </c>
      <c r="K878" s="6"/>
      <c r="L878" s="92" t="str">
        <f>IF(K878&gt;0,VLOOKUP(K878,ชนิดแสตมป์!$A$3:$D$1000,2,FALSE),IF(K878=0," "))</f>
        <v xml:space="preserve"> </v>
      </c>
      <c r="M878" s="6"/>
      <c r="N878" s="96" t="str">
        <f t="shared" si="82"/>
        <v xml:space="preserve"> </v>
      </c>
      <c r="O878" s="16"/>
      <c r="P878" s="99" t="str">
        <f t="shared" si="83"/>
        <v xml:space="preserve"> </v>
      </c>
      <c r="Q878" s="72">
        <v>0</v>
      </c>
      <c r="R878" s="72"/>
      <c r="S878" s="4"/>
      <c r="T878" s="4"/>
      <c r="U878" s="4"/>
      <c r="V878" s="4"/>
      <c r="W878" s="4"/>
      <c r="X878" s="4"/>
      <c r="Y878" s="4"/>
      <c r="Z878" s="4"/>
      <c r="AA878" s="4"/>
    </row>
    <row r="879" spans="1:27">
      <c r="A879" s="6">
        <v>874</v>
      </c>
      <c r="B879" s="46" t="str">
        <f t="shared" si="78"/>
        <v/>
      </c>
      <c r="C879" s="21" t="str">
        <f t="shared" si="79"/>
        <v xml:space="preserve"> </v>
      </c>
      <c r="D879" s="21" t="str">
        <f t="shared" si="80"/>
        <v/>
      </c>
      <c r="E879" s="21" t="str">
        <f t="shared" si="81"/>
        <v xml:space="preserve"> </v>
      </c>
      <c r="F879" s="11"/>
      <c r="G879" s="11"/>
      <c r="H879" s="6"/>
      <c r="I879" s="6"/>
      <c r="J879" s="92" t="str">
        <f>IF(I879&gt;0,VLOOKUP(I879,ข้อมูลผู้ประกอบการ!$B$2:$K$1000,2,FALSE),IF(I879=0," "))</f>
        <v xml:space="preserve"> </v>
      </c>
      <c r="K879" s="6"/>
      <c r="L879" s="92" t="str">
        <f>IF(K879&gt;0,VLOOKUP(K879,ชนิดแสตมป์!$A$3:$D$1000,2,FALSE),IF(K879=0," "))</f>
        <v xml:space="preserve"> </v>
      </c>
      <c r="M879" s="6"/>
      <c r="N879" s="96" t="str">
        <f t="shared" si="82"/>
        <v xml:space="preserve"> </v>
      </c>
      <c r="O879" s="16"/>
      <c r="P879" s="99" t="str">
        <f t="shared" si="83"/>
        <v xml:space="preserve"> </v>
      </c>
      <c r="Q879" s="72">
        <v>0</v>
      </c>
      <c r="R879" s="72"/>
      <c r="S879" s="4"/>
      <c r="T879" s="4"/>
      <c r="U879" s="4"/>
      <c r="V879" s="4"/>
      <c r="W879" s="4"/>
      <c r="X879" s="4"/>
      <c r="Y879" s="4"/>
      <c r="Z879" s="4"/>
      <c r="AA879" s="4"/>
    </row>
    <row r="880" spans="1:27">
      <c r="A880" s="6">
        <v>875</v>
      </c>
      <c r="B880" s="46" t="str">
        <f t="shared" si="78"/>
        <v/>
      </c>
      <c r="C880" s="21" t="str">
        <f t="shared" si="79"/>
        <v xml:space="preserve"> </v>
      </c>
      <c r="D880" s="21" t="str">
        <f t="shared" si="80"/>
        <v/>
      </c>
      <c r="E880" s="21" t="str">
        <f t="shared" si="81"/>
        <v xml:space="preserve"> </v>
      </c>
      <c r="F880" s="11"/>
      <c r="G880" s="11"/>
      <c r="H880" s="6"/>
      <c r="I880" s="6"/>
      <c r="J880" s="92" t="str">
        <f>IF(I880&gt;0,VLOOKUP(I880,ข้อมูลผู้ประกอบการ!$B$2:$K$1000,2,FALSE),IF(I880=0," "))</f>
        <v xml:space="preserve"> </v>
      </c>
      <c r="K880" s="6"/>
      <c r="L880" s="92" t="str">
        <f>IF(K880&gt;0,VLOOKUP(K880,ชนิดแสตมป์!$A$3:$D$1000,2,FALSE),IF(K880=0," "))</f>
        <v xml:space="preserve"> </v>
      </c>
      <c r="M880" s="6"/>
      <c r="N880" s="96" t="str">
        <f t="shared" si="82"/>
        <v xml:space="preserve"> </v>
      </c>
      <c r="O880" s="16"/>
      <c r="P880" s="99" t="str">
        <f t="shared" si="83"/>
        <v xml:space="preserve"> </v>
      </c>
      <c r="Q880" s="72">
        <v>0</v>
      </c>
      <c r="R880" s="72"/>
      <c r="S880" s="4"/>
      <c r="T880" s="4"/>
      <c r="U880" s="4"/>
      <c r="V880" s="4"/>
      <c r="W880" s="4"/>
      <c r="X880" s="4"/>
      <c r="Y880" s="4"/>
      <c r="Z880" s="4"/>
      <c r="AA880" s="4"/>
    </row>
    <row r="881" spans="1:27">
      <c r="A881" s="6">
        <v>876</v>
      </c>
      <c r="B881" s="46" t="str">
        <f t="shared" si="78"/>
        <v/>
      </c>
      <c r="C881" s="21" t="str">
        <f t="shared" si="79"/>
        <v xml:space="preserve"> </v>
      </c>
      <c r="D881" s="21" t="str">
        <f t="shared" si="80"/>
        <v/>
      </c>
      <c r="E881" s="21" t="str">
        <f t="shared" si="81"/>
        <v xml:space="preserve"> </v>
      </c>
      <c r="F881" s="11"/>
      <c r="G881" s="11"/>
      <c r="H881" s="6"/>
      <c r="I881" s="6"/>
      <c r="J881" s="92" t="str">
        <f>IF(I881&gt;0,VLOOKUP(I881,ข้อมูลผู้ประกอบการ!$B$2:$K$1000,2,FALSE),IF(I881=0," "))</f>
        <v xml:space="preserve"> </v>
      </c>
      <c r="K881" s="6"/>
      <c r="L881" s="92" t="str">
        <f>IF(K881&gt;0,VLOOKUP(K881,ชนิดแสตมป์!$A$3:$D$1000,2,FALSE),IF(K881=0," "))</f>
        <v xml:space="preserve"> </v>
      </c>
      <c r="M881" s="6"/>
      <c r="N881" s="96" t="str">
        <f t="shared" si="82"/>
        <v xml:space="preserve"> </v>
      </c>
      <c r="O881" s="16"/>
      <c r="P881" s="99" t="str">
        <f t="shared" si="83"/>
        <v xml:space="preserve"> </v>
      </c>
      <c r="Q881" s="72">
        <v>0</v>
      </c>
      <c r="R881" s="72"/>
      <c r="S881" s="4"/>
      <c r="T881" s="4"/>
      <c r="U881" s="4"/>
      <c r="V881" s="4"/>
      <c r="W881" s="4"/>
      <c r="X881" s="4"/>
      <c r="Y881" s="4"/>
      <c r="Z881" s="4"/>
      <c r="AA881" s="4"/>
    </row>
    <row r="882" spans="1:27">
      <c r="A882" s="6">
        <v>877</v>
      </c>
      <c r="B882" s="46" t="str">
        <f t="shared" si="78"/>
        <v/>
      </c>
      <c r="C882" s="21" t="str">
        <f t="shared" si="79"/>
        <v xml:space="preserve"> </v>
      </c>
      <c r="D882" s="21" t="str">
        <f t="shared" si="80"/>
        <v/>
      </c>
      <c r="E882" s="21" t="str">
        <f t="shared" si="81"/>
        <v xml:space="preserve"> </v>
      </c>
      <c r="F882" s="11"/>
      <c r="G882" s="11"/>
      <c r="H882" s="6"/>
      <c r="I882" s="6"/>
      <c r="J882" s="92" t="str">
        <f>IF(I882&gt;0,VLOOKUP(I882,ข้อมูลผู้ประกอบการ!$B$2:$K$1000,2,FALSE),IF(I882=0," "))</f>
        <v xml:space="preserve"> </v>
      </c>
      <c r="K882" s="6"/>
      <c r="L882" s="92" t="str">
        <f>IF(K882&gt;0,VLOOKUP(K882,ชนิดแสตมป์!$A$3:$D$1000,2,FALSE),IF(K882=0," "))</f>
        <v xml:space="preserve"> </v>
      </c>
      <c r="M882" s="6"/>
      <c r="N882" s="96" t="str">
        <f t="shared" si="82"/>
        <v xml:space="preserve"> </v>
      </c>
      <c r="O882" s="16"/>
      <c r="P882" s="99" t="str">
        <f t="shared" si="83"/>
        <v xml:space="preserve"> </v>
      </c>
      <c r="Q882" s="72">
        <v>0</v>
      </c>
      <c r="R882" s="72"/>
      <c r="S882" s="4"/>
      <c r="T882" s="4"/>
      <c r="U882" s="4"/>
      <c r="V882" s="4"/>
      <c r="W882" s="4"/>
      <c r="X882" s="4"/>
      <c r="Y882" s="4"/>
      <c r="Z882" s="4"/>
      <c r="AA882" s="4"/>
    </row>
    <row r="883" spans="1:27">
      <c r="A883" s="6">
        <v>878</v>
      </c>
      <c r="B883" s="46" t="str">
        <f t="shared" si="78"/>
        <v/>
      </c>
      <c r="C883" s="21" t="str">
        <f t="shared" si="79"/>
        <v xml:space="preserve"> </v>
      </c>
      <c r="D883" s="21" t="str">
        <f t="shared" si="80"/>
        <v/>
      </c>
      <c r="E883" s="21" t="str">
        <f t="shared" si="81"/>
        <v xml:space="preserve"> </v>
      </c>
      <c r="F883" s="11"/>
      <c r="G883" s="11"/>
      <c r="H883" s="6"/>
      <c r="I883" s="6"/>
      <c r="J883" s="92" t="str">
        <f>IF(I883&gt;0,VLOOKUP(I883,ข้อมูลผู้ประกอบการ!$B$2:$K$1000,2,FALSE),IF(I883=0," "))</f>
        <v xml:space="preserve"> </v>
      </c>
      <c r="K883" s="6"/>
      <c r="L883" s="92" t="str">
        <f>IF(K883&gt;0,VLOOKUP(K883,ชนิดแสตมป์!$A$3:$D$1000,2,FALSE),IF(K883=0," "))</f>
        <v xml:space="preserve"> </v>
      </c>
      <c r="M883" s="6"/>
      <c r="N883" s="96" t="str">
        <f t="shared" si="82"/>
        <v xml:space="preserve"> </v>
      </c>
      <c r="O883" s="16"/>
      <c r="P883" s="99" t="str">
        <f t="shared" si="83"/>
        <v xml:space="preserve"> </v>
      </c>
      <c r="Q883" s="72">
        <v>0</v>
      </c>
      <c r="R883" s="72"/>
      <c r="S883" s="4"/>
      <c r="T883" s="4"/>
      <c r="U883" s="4"/>
      <c r="V883" s="4"/>
      <c r="W883" s="4"/>
      <c r="X883" s="4"/>
      <c r="Y883" s="4"/>
      <c r="Z883" s="4"/>
      <c r="AA883" s="4"/>
    </row>
    <row r="884" spans="1:27">
      <c r="A884" s="6">
        <v>879</v>
      </c>
      <c r="B884" s="46" t="str">
        <f t="shared" si="78"/>
        <v/>
      </c>
      <c r="C884" s="21" t="str">
        <f t="shared" si="79"/>
        <v xml:space="preserve"> </v>
      </c>
      <c r="D884" s="21" t="str">
        <f t="shared" si="80"/>
        <v/>
      </c>
      <c r="E884" s="21" t="str">
        <f t="shared" si="81"/>
        <v xml:space="preserve"> </v>
      </c>
      <c r="F884" s="11"/>
      <c r="G884" s="11"/>
      <c r="H884" s="6"/>
      <c r="I884" s="6"/>
      <c r="J884" s="92" t="str">
        <f>IF(I884&gt;0,VLOOKUP(I884,ข้อมูลผู้ประกอบการ!$B$2:$K$1000,2,FALSE),IF(I884=0," "))</f>
        <v xml:space="preserve"> </v>
      </c>
      <c r="K884" s="6"/>
      <c r="L884" s="92" t="str">
        <f>IF(K884&gt;0,VLOOKUP(K884,ชนิดแสตมป์!$A$3:$D$1000,2,FALSE),IF(K884=0," "))</f>
        <v xml:space="preserve"> </v>
      </c>
      <c r="M884" s="6"/>
      <c r="N884" s="96" t="str">
        <f t="shared" si="82"/>
        <v xml:space="preserve"> </v>
      </c>
      <c r="O884" s="16"/>
      <c r="P884" s="99" t="str">
        <f t="shared" si="83"/>
        <v xml:space="preserve"> </v>
      </c>
      <c r="Q884" s="72">
        <v>0</v>
      </c>
      <c r="R884" s="72"/>
      <c r="S884" s="4"/>
      <c r="T884" s="4"/>
      <c r="U884" s="4"/>
      <c r="V884" s="4"/>
      <c r="W884" s="4"/>
      <c r="X884" s="4"/>
      <c r="Y884" s="4"/>
      <c r="Z884" s="4"/>
      <c r="AA884" s="4"/>
    </row>
    <row r="885" spans="1:27">
      <c r="A885" s="6">
        <v>880</v>
      </c>
      <c r="B885" s="46" t="str">
        <f t="shared" si="78"/>
        <v/>
      </c>
      <c r="C885" s="21" t="str">
        <f t="shared" si="79"/>
        <v xml:space="preserve"> </v>
      </c>
      <c r="D885" s="21" t="str">
        <f t="shared" si="80"/>
        <v/>
      </c>
      <c r="E885" s="21" t="str">
        <f t="shared" si="81"/>
        <v xml:space="preserve"> </v>
      </c>
      <c r="F885" s="11"/>
      <c r="G885" s="11"/>
      <c r="H885" s="6"/>
      <c r="I885" s="6"/>
      <c r="J885" s="92" t="str">
        <f>IF(I885&gt;0,VLOOKUP(I885,ข้อมูลผู้ประกอบการ!$B$2:$K$1000,2,FALSE),IF(I885=0," "))</f>
        <v xml:space="preserve"> </v>
      </c>
      <c r="K885" s="6"/>
      <c r="L885" s="92" t="str">
        <f>IF(K885&gt;0,VLOOKUP(K885,ชนิดแสตมป์!$A$3:$D$1000,2,FALSE),IF(K885=0," "))</f>
        <v xml:space="preserve"> </v>
      </c>
      <c r="M885" s="6"/>
      <c r="N885" s="96" t="str">
        <f t="shared" si="82"/>
        <v xml:space="preserve"> </v>
      </c>
      <c r="O885" s="16"/>
      <c r="P885" s="99" t="str">
        <f t="shared" si="83"/>
        <v xml:space="preserve"> </v>
      </c>
      <c r="Q885" s="72">
        <v>0</v>
      </c>
      <c r="R885" s="72"/>
      <c r="S885" s="4"/>
      <c r="T885" s="4"/>
      <c r="U885" s="4"/>
      <c r="V885" s="4"/>
      <c r="W885" s="4"/>
      <c r="X885" s="4"/>
      <c r="Y885" s="4"/>
      <c r="Z885" s="4"/>
      <c r="AA885" s="4"/>
    </row>
    <row r="886" spans="1:27">
      <c r="A886" s="6">
        <v>881</v>
      </c>
      <c r="B886" s="46" t="str">
        <f t="shared" si="78"/>
        <v/>
      </c>
      <c r="C886" s="21" t="str">
        <f t="shared" si="79"/>
        <v xml:space="preserve"> </v>
      </c>
      <c r="D886" s="21" t="str">
        <f t="shared" si="80"/>
        <v/>
      </c>
      <c r="E886" s="21" t="str">
        <f t="shared" si="81"/>
        <v xml:space="preserve"> </v>
      </c>
      <c r="F886" s="11"/>
      <c r="G886" s="11"/>
      <c r="H886" s="6"/>
      <c r="I886" s="6"/>
      <c r="J886" s="92" t="str">
        <f>IF(I886&gt;0,VLOOKUP(I886,ข้อมูลผู้ประกอบการ!$B$2:$K$1000,2,FALSE),IF(I886=0," "))</f>
        <v xml:space="preserve"> </v>
      </c>
      <c r="K886" s="6"/>
      <c r="L886" s="92" t="str">
        <f>IF(K886&gt;0,VLOOKUP(K886,ชนิดแสตมป์!$A$3:$D$1000,2,FALSE),IF(K886=0," "))</f>
        <v xml:space="preserve"> </v>
      </c>
      <c r="M886" s="6"/>
      <c r="N886" s="96" t="str">
        <f t="shared" si="82"/>
        <v xml:space="preserve"> </v>
      </c>
      <c r="O886" s="16"/>
      <c r="P886" s="99" t="str">
        <f t="shared" si="83"/>
        <v xml:space="preserve"> </v>
      </c>
      <c r="Q886" s="72">
        <v>0</v>
      </c>
      <c r="R886" s="72"/>
      <c r="S886" s="4"/>
      <c r="T886" s="4"/>
      <c r="U886" s="4"/>
      <c r="V886" s="4"/>
      <c r="W886" s="4"/>
      <c r="X886" s="4"/>
      <c r="Y886" s="4"/>
      <c r="Z886" s="4"/>
      <c r="AA886" s="4"/>
    </row>
    <row r="887" spans="1:27">
      <c r="A887" s="6">
        <v>882</v>
      </c>
      <c r="B887" s="46" t="str">
        <f t="shared" si="78"/>
        <v/>
      </c>
      <c r="C887" s="21" t="str">
        <f t="shared" si="79"/>
        <v xml:space="preserve"> </v>
      </c>
      <c r="D887" s="21" t="str">
        <f t="shared" si="80"/>
        <v/>
      </c>
      <c r="E887" s="21" t="str">
        <f t="shared" si="81"/>
        <v xml:space="preserve"> </v>
      </c>
      <c r="F887" s="11"/>
      <c r="G887" s="11"/>
      <c r="H887" s="6"/>
      <c r="I887" s="6"/>
      <c r="J887" s="92" t="str">
        <f>IF(I887&gt;0,VLOOKUP(I887,ข้อมูลผู้ประกอบการ!$B$2:$K$1000,2,FALSE),IF(I887=0," "))</f>
        <v xml:space="preserve"> </v>
      </c>
      <c r="K887" s="6"/>
      <c r="L887" s="92" t="str">
        <f>IF(K887&gt;0,VLOOKUP(K887,ชนิดแสตมป์!$A$3:$D$1000,2,FALSE),IF(K887=0," "))</f>
        <v xml:space="preserve"> </v>
      </c>
      <c r="M887" s="6"/>
      <c r="N887" s="96" t="str">
        <f t="shared" si="82"/>
        <v xml:space="preserve"> </v>
      </c>
      <c r="O887" s="16"/>
      <c r="P887" s="99" t="str">
        <f t="shared" si="83"/>
        <v xml:space="preserve"> </v>
      </c>
      <c r="Q887" s="72">
        <v>0</v>
      </c>
      <c r="R887" s="72"/>
      <c r="S887" s="4"/>
      <c r="T887" s="4"/>
      <c r="U887" s="4"/>
      <c r="V887" s="4"/>
      <c r="W887" s="4"/>
      <c r="X887" s="4"/>
      <c r="Y887" s="4"/>
      <c r="Z887" s="4"/>
      <c r="AA887" s="4"/>
    </row>
    <row r="888" spans="1:27">
      <c r="A888" s="6">
        <v>883</v>
      </c>
      <c r="B888" s="46" t="str">
        <f t="shared" si="78"/>
        <v/>
      </c>
      <c r="C888" s="21" t="str">
        <f t="shared" si="79"/>
        <v xml:space="preserve"> </v>
      </c>
      <c r="D888" s="21" t="str">
        <f t="shared" si="80"/>
        <v/>
      </c>
      <c r="E888" s="21" t="str">
        <f t="shared" si="81"/>
        <v xml:space="preserve"> </v>
      </c>
      <c r="F888" s="11"/>
      <c r="G888" s="11"/>
      <c r="H888" s="6"/>
      <c r="I888" s="6"/>
      <c r="J888" s="92" t="str">
        <f>IF(I888&gt;0,VLOOKUP(I888,ข้อมูลผู้ประกอบการ!$B$2:$K$1000,2,FALSE),IF(I888=0," "))</f>
        <v xml:space="preserve"> </v>
      </c>
      <c r="K888" s="6"/>
      <c r="L888" s="92" t="str">
        <f>IF(K888&gt;0,VLOOKUP(K888,ชนิดแสตมป์!$A$3:$D$1000,2,FALSE),IF(K888=0," "))</f>
        <v xml:space="preserve"> </v>
      </c>
      <c r="M888" s="6"/>
      <c r="N888" s="96" t="str">
        <f t="shared" si="82"/>
        <v xml:space="preserve"> </v>
      </c>
      <c r="O888" s="16"/>
      <c r="P888" s="99" t="str">
        <f t="shared" si="83"/>
        <v xml:space="preserve"> </v>
      </c>
      <c r="Q888" s="72">
        <v>0</v>
      </c>
      <c r="R888" s="72"/>
      <c r="S888" s="4"/>
      <c r="T888" s="4"/>
      <c r="U888" s="4"/>
      <c r="V888" s="4"/>
      <c r="W888" s="4"/>
      <c r="X888" s="4"/>
      <c r="Y888" s="4"/>
      <c r="Z888" s="4"/>
      <c r="AA888" s="4"/>
    </row>
    <row r="889" spans="1:27">
      <c r="A889" s="6">
        <v>884</v>
      </c>
      <c r="B889" s="46" t="str">
        <f t="shared" si="78"/>
        <v/>
      </c>
      <c r="C889" s="21" t="str">
        <f t="shared" si="79"/>
        <v xml:space="preserve"> </v>
      </c>
      <c r="D889" s="21" t="str">
        <f t="shared" si="80"/>
        <v/>
      </c>
      <c r="E889" s="21" t="str">
        <f t="shared" si="81"/>
        <v xml:space="preserve"> </v>
      </c>
      <c r="F889" s="11"/>
      <c r="G889" s="11"/>
      <c r="H889" s="6"/>
      <c r="I889" s="6"/>
      <c r="J889" s="92" t="str">
        <f>IF(I889&gt;0,VLOOKUP(I889,ข้อมูลผู้ประกอบการ!$B$2:$K$1000,2,FALSE),IF(I889=0," "))</f>
        <v xml:space="preserve"> </v>
      </c>
      <c r="K889" s="6"/>
      <c r="L889" s="92" t="str">
        <f>IF(K889&gt;0,VLOOKUP(K889,ชนิดแสตมป์!$A$3:$D$1000,2,FALSE),IF(K889=0," "))</f>
        <v xml:space="preserve"> </v>
      </c>
      <c r="M889" s="6"/>
      <c r="N889" s="96" t="str">
        <f t="shared" si="82"/>
        <v xml:space="preserve"> </v>
      </c>
      <c r="O889" s="16"/>
      <c r="P889" s="99" t="str">
        <f t="shared" si="83"/>
        <v xml:space="preserve"> </v>
      </c>
      <c r="Q889" s="72">
        <v>0</v>
      </c>
      <c r="R889" s="72"/>
      <c r="S889" s="4"/>
      <c r="T889" s="4"/>
      <c r="U889" s="4"/>
      <c r="V889" s="4"/>
      <c r="W889" s="4"/>
      <c r="X889" s="4"/>
      <c r="Y889" s="4"/>
      <c r="Z889" s="4"/>
      <c r="AA889" s="4"/>
    </row>
    <row r="890" spans="1:27">
      <c r="A890" s="6">
        <v>885</v>
      </c>
      <c r="B890" s="46" t="str">
        <f t="shared" si="78"/>
        <v/>
      </c>
      <c r="C890" s="21" t="str">
        <f t="shared" si="79"/>
        <v xml:space="preserve"> </v>
      </c>
      <c r="D890" s="21" t="str">
        <f t="shared" si="80"/>
        <v/>
      </c>
      <c r="E890" s="21" t="str">
        <f t="shared" si="81"/>
        <v xml:space="preserve"> </v>
      </c>
      <c r="F890" s="11"/>
      <c r="G890" s="11"/>
      <c r="H890" s="6"/>
      <c r="I890" s="6"/>
      <c r="J890" s="92" t="str">
        <f>IF(I890&gt;0,VLOOKUP(I890,ข้อมูลผู้ประกอบการ!$B$2:$K$1000,2,FALSE),IF(I890=0," "))</f>
        <v xml:space="preserve"> </v>
      </c>
      <c r="K890" s="6"/>
      <c r="L890" s="92" t="str">
        <f>IF(K890&gt;0,VLOOKUP(K890,ชนิดแสตมป์!$A$3:$D$1000,2,FALSE),IF(K890=0," "))</f>
        <v xml:space="preserve"> </v>
      </c>
      <c r="M890" s="6"/>
      <c r="N890" s="96" t="str">
        <f t="shared" si="82"/>
        <v xml:space="preserve"> </v>
      </c>
      <c r="O890" s="16"/>
      <c r="P890" s="99" t="str">
        <f t="shared" si="83"/>
        <v xml:space="preserve"> </v>
      </c>
      <c r="Q890" s="72">
        <v>0</v>
      </c>
      <c r="R890" s="72"/>
      <c r="S890" s="4"/>
      <c r="T890" s="4"/>
      <c r="U890" s="4"/>
      <c r="V890" s="4"/>
      <c r="W890" s="4"/>
      <c r="X890" s="4"/>
      <c r="Y890" s="4"/>
      <c r="Z890" s="4"/>
      <c r="AA890" s="4"/>
    </row>
    <row r="891" spans="1:27">
      <c r="A891" s="6">
        <v>886</v>
      </c>
      <c r="B891" s="46" t="str">
        <f t="shared" si="78"/>
        <v/>
      </c>
      <c r="C891" s="21" t="str">
        <f t="shared" si="79"/>
        <v xml:space="preserve"> </v>
      </c>
      <c r="D891" s="21" t="str">
        <f t="shared" si="80"/>
        <v/>
      </c>
      <c r="E891" s="21" t="str">
        <f t="shared" si="81"/>
        <v xml:space="preserve"> </v>
      </c>
      <c r="F891" s="11"/>
      <c r="G891" s="11"/>
      <c r="H891" s="6"/>
      <c r="I891" s="6"/>
      <c r="J891" s="92" t="str">
        <f>IF(I891&gt;0,VLOOKUP(I891,ข้อมูลผู้ประกอบการ!$B$2:$K$1000,2,FALSE),IF(I891=0," "))</f>
        <v xml:space="preserve"> </v>
      </c>
      <c r="K891" s="6"/>
      <c r="L891" s="92" t="str">
        <f>IF(K891&gt;0,VLOOKUP(K891,ชนิดแสตมป์!$A$3:$D$1000,2,FALSE),IF(K891=0," "))</f>
        <v xml:space="preserve"> </v>
      </c>
      <c r="M891" s="6"/>
      <c r="N891" s="96" t="str">
        <f t="shared" si="82"/>
        <v xml:space="preserve"> </v>
      </c>
      <c r="O891" s="16"/>
      <c r="P891" s="99" t="str">
        <f t="shared" si="83"/>
        <v xml:space="preserve"> </v>
      </c>
      <c r="Q891" s="72">
        <v>0</v>
      </c>
      <c r="R891" s="72"/>
      <c r="S891" s="4"/>
      <c r="T891" s="4"/>
      <c r="U891" s="4"/>
      <c r="V891" s="4"/>
      <c r="W891" s="4"/>
      <c r="X891" s="4"/>
      <c r="Y891" s="4"/>
      <c r="Z891" s="4"/>
      <c r="AA891" s="4"/>
    </row>
    <row r="892" spans="1:27">
      <c r="A892" s="6">
        <v>887</v>
      </c>
      <c r="B892" s="46" t="str">
        <f t="shared" si="78"/>
        <v/>
      </c>
      <c r="C892" s="21" t="str">
        <f t="shared" si="79"/>
        <v xml:space="preserve"> </v>
      </c>
      <c r="D892" s="21" t="str">
        <f t="shared" si="80"/>
        <v/>
      </c>
      <c r="E892" s="21" t="str">
        <f t="shared" si="81"/>
        <v xml:space="preserve"> </v>
      </c>
      <c r="F892" s="11"/>
      <c r="G892" s="11"/>
      <c r="H892" s="6"/>
      <c r="I892" s="6"/>
      <c r="J892" s="92" t="str">
        <f>IF(I892&gt;0,VLOOKUP(I892,ข้อมูลผู้ประกอบการ!$B$2:$K$1000,2,FALSE),IF(I892=0," "))</f>
        <v xml:space="preserve"> </v>
      </c>
      <c r="K892" s="6"/>
      <c r="L892" s="92" t="str">
        <f>IF(K892&gt;0,VLOOKUP(K892,ชนิดแสตมป์!$A$3:$D$1000,2,FALSE),IF(K892=0," "))</f>
        <v xml:space="preserve"> </v>
      </c>
      <c r="M892" s="6"/>
      <c r="N892" s="96" t="str">
        <f t="shared" si="82"/>
        <v xml:space="preserve"> </v>
      </c>
      <c r="O892" s="16"/>
      <c r="P892" s="99" t="str">
        <f t="shared" si="83"/>
        <v xml:space="preserve"> </v>
      </c>
      <c r="Q892" s="72">
        <v>0</v>
      </c>
      <c r="R892" s="72"/>
      <c r="S892" s="4"/>
      <c r="T892" s="4"/>
      <c r="U892" s="4"/>
      <c r="V892" s="4"/>
      <c r="W892" s="4"/>
      <c r="X892" s="4"/>
      <c r="Y892" s="4"/>
      <c r="Z892" s="4"/>
      <c r="AA892" s="4"/>
    </row>
    <row r="893" spans="1:27">
      <c r="A893" s="6">
        <v>888</v>
      </c>
      <c r="B893" s="46" t="str">
        <f t="shared" si="78"/>
        <v/>
      </c>
      <c r="C893" s="21" t="str">
        <f t="shared" si="79"/>
        <v xml:space="preserve"> </v>
      </c>
      <c r="D893" s="21" t="str">
        <f t="shared" si="80"/>
        <v/>
      </c>
      <c r="E893" s="21" t="str">
        <f t="shared" si="81"/>
        <v xml:space="preserve"> </v>
      </c>
      <c r="F893" s="11"/>
      <c r="G893" s="11"/>
      <c r="H893" s="6"/>
      <c r="I893" s="6"/>
      <c r="J893" s="92" t="str">
        <f>IF(I893&gt;0,VLOOKUP(I893,ข้อมูลผู้ประกอบการ!$B$2:$K$1000,2,FALSE),IF(I893=0," "))</f>
        <v xml:space="preserve"> </v>
      </c>
      <c r="K893" s="6"/>
      <c r="L893" s="92" t="str">
        <f>IF(K893&gt;0,VLOOKUP(K893,ชนิดแสตมป์!$A$3:$D$1000,2,FALSE),IF(K893=0," "))</f>
        <v xml:space="preserve"> </v>
      </c>
      <c r="M893" s="6"/>
      <c r="N893" s="96" t="str">
        <f t="shared" si="82"/>
        <v xml:space="preserve"> </v>
      </c>
      <c r="O893" s="16"/>
      <c r="P893" s="99" t="str">
        <f t="shared" si="83"/>
        <v xml:space="preserve"> </v>
      </c>
      <c r="Q893" s="72">
        <v>0</v>
      </c>
      <c r="R893" s="72"/>
      <c r="S893" s="4"/>
      <c r="T893" s="4"/>
      <c r="U893" s="4"/>
      <c r="V893" s="4"/>
      <c r="W893" s="4"/>
      <c r="X893" s="4"/>
      <c r="Y893" s="4"/>
      <c r="Z893" s="4"/>
      <c r="AA893" s="4"/>
    </row>
    <row r="894" spans="1:27">
      <c r="A894" s="6">
        <v>889</v>
      </c>
      <c r="B894" s="46" t="str">
        <f t="shared" si="78"/>
        <v/>
      </c>
      <c r="C894" s="21" t="str">
        <f t="shared" si="79"/>
        <v xml:space="preserve"> </v>
      </c>
      <c r="D894" s="21" t="str">
        <f t="shared" si="80"/>
        <v/>
      </c>
      <c r="E894" s="21" t="str">
        <f t="shared" si="81"/>
        <v xml:space="preserve"> </v>
      </c>
      <c r="F894" s="11"/>
      <c r="G894" s="11"/>
      <c r="H894" s="6"/>
      <c r="I894" s="6"/>
      <c r="J894" s="92" t="str">
        <f>IF(I894&gt;0,VLOOKUP(I894,ข้อมูลผู้ประกอบการ!$B$2:$K$1000,2,FALSE),IF(I894=0," "))</f>
        <v xml:space="preserve"> </v>
      </c>
      <c r="K894" s="6"/>
      <c r="L894" s="92" t="str">
        <f>IF(K894&gt;0,VLOOKUP(K894,ชนิดแสตมป์!$A$3:$D$1000,2,FALSE),IF(K894=0," "))</f>
        <v xml:space="preserve"> </v>
      </c>
      <c r="M894" s="6"/>
      <c r="N894" s="96" t="str">
        <f t="shared" si="82"/>
        <v xml:space="preserve"> </v>
      </c>
      <c r="O894" s="16"/>
      <c r="P894" s="99" t="str">
        <f t="shared" si="83"/>
        <v xml:space="preserve"> </v>
      </c>
      <c r="Q894" s="72">
        <v>0</v>
      </c>
      <c r="R894" s="72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21" hidden="1" customHeight="1">
      <c r="A895" s="6">
        <v>890</v>
      </c>
      <c r="B895" s="46" t="str">
        <f t="shared" si="78"/>
        <v/>
      </c>
      <c r="C895" s="21" t="str">
        <f t="shared" si="79"/>
        <v xml:space="preserve"> </v>
      </c>
      <c r="D895" s="21" t="str">
        <f t="shared" si="80"/>
        <v/>
      </c>
      <c r="E895" s="21" t="str">
        <f t="shared" si="81"/>
        <v xml:space="preserve"> </v>
      </c>
      <c r="F895" s="11"/>
      <c r="G895" s="11"/>
      <c r="H895" s="6"/>
      <c r="I895" s="6"/>
      <c r="J895" s="92" t="str">
        <f>IF(I895&gt;0,VLOOKUP(I895,ข้อมูลผู้ประกอบการ!$B$2:$K$1000,2,FALSE),IF(I895=0," "))</f>
        <v xml:space="preserve"> </v>
      </c>
      <c r="K895" s="6"/>
      <c r="L895" s="92" t="str">
        <f>IF(K895&gt;0,VLOOKUP(K895,ชนิดแสตมป์!$A$3:$D$1000,2,FALSE),IF(K895=0," "))</f>
        <v xml:space="preserve"> </v>
      </c>
      <c r="M895" s="6"/>
      <c r="N895" s="96" t="str">
        <f t="shared" si="82"/>
        <v xml:space="preserve"> </v>
      </c>
      <c r="O895" s="16"/>
      <c r="P895" s="99" t="str">
        <f t="shared" si="83"/>
        <v xml:space="preserve"> </v>
      </c>
      <c r="Q895" s="72">
        <v>0</v>
      </c>
      <c r="R895" s="72"/>
      <c r="S895" s="4"/>
      <c r="T895" s="4"/>
      <c r="U895" s="4"/>
      <c r="V895" s="4"/>
      <c r="W895" s="4"/>
      <c r="X895" s="4"/>
      <c r="Y895" s="4"/>
      <c r="Z895" s="4"/>
      <c r="AA895" s="4"/>
    </row>
    <row r="896" spans="1:27">
      <c r="A896" s="6">
        <v>891</v>
      </c>
      <c r="B896" s="46" t="str">
        <f t="shared" si="78"/>
        <v/>
      </c>
      <c r="C896" s="21" t="str">
        <f t="shared" si="79"/>
        <v xml:space="preserve"> </v>
      </c>
      <c r="D896" s="21" t="str">
        <f t="shared" si="80"/>
        <v/>
      </c>
      <c r="E896" s="21" t="str">
        <f t="shared" si="81"/>
        <v xml:space="preserve"> </v>
      </c>
      <c r="F896" s="11"/>
      <c r="G896" s="11"/>
      <c r="H896" s="6"/>
      <c r="I896" s="6"/>
      <c r="J896" s="92" t="str">
        <f>IF(I896&gt;0,VLOOKUP(I896,ข้อมูลผู้ประกอบการ!$B$2:$K$1000,2,FALSE),IF(I896=0," "))</f>
        <v xml:space="preserve"> </v>
      </c>
      <c r="K896" s="6"/>
      <c r="L896" s="92" t="str">
        <f>IF(K896&gt;0,VLOOKUP(K896,ชนิดแสตมป์!$A$3:$D$1000,2,FALSE),IF(K896=0," "))</f>
        <v xml:space="preserve"> </v>
      </c>
      <c r="M896" s="6"/>
      <c r="N896" s="96" t="str">
        <f t="shared" si="82"/>
        <v xml:space="preserve"> </v>
      </c>
      <c r="O896" s="16"/>
      <c r="P896" s="99" t="str">
        <f t="shared" si="83"/>
        <v xml:space="preserve"> </v>
      </c>
      <c r="Q896" s="72">
        <v>0</v>
      </c>
      <c r="R896" s="72"/>
      <c r="S896" s="4"/>
      <c r="T896" s="4"/>
      <c r="U896" s="4"/>
      <c r="V896" s="4"/>
      <c r="W896" s="4"/>
      <c r="X896" s="4"/>
      <c r="Y896" s="4"/>
      <c r="Z896" s="4"/>
      <c r="AA896" s="4"/>
    </row>
    <row r="897" spans="1:27">
      <c r="A897" s="6">
        <v>892</v>
      </c>
      <c r="B897" s="46" t="str">
        <f t="shared" si="78"/>
        <v/>
      </c>
      <c r="C897" s="21" t="str">
        <f t="shared" si="79"/>
        <v xml:space="preserve"> </v>
      </c>
      <c r="D897" s="21" t="str">
        <f t="shared" si="80"/>
        <v/>
      </c>
      <c r="E897" s="21" t="str">
        <f t="shared" si="81"/>
        <v xml:space="preserve"> </v>
      </c>
      <c r="F897" s="11"/>
      <c r="G897" s="11"/>
      <c r="H897" s="6"/>
      <c r="I897" s="6"/>
      <c r="J897" s="92" t="str">
        <f>IF(I897&gt;0,VLOOKUP(I897,ข้อมูลผู้ประกอบการ!$B$2:$K$1000,2,FALSE),IF(I897=0," "))</f>
        <v xml:space="preserve"> </v>
      </c>
      <c r="K897" s="6"/>
      <c r="L897" s="92" t="str">
        <f>IF(K897&gt;0,VLOOKUP(K897,ชนิดแสตมป์!$A$3:$D$1000,2,FALSE),IF(K897=0," "))</f>
        <v xml:space="preserve"> </v>
      </c>
      <c r="M897" s="6"/>
      <c r="N897" s="96" t="str">
        <f t="shared" si="82"/>
        <v xml:space="preserve"> </v>
      </c>
      <c r="O897" s="16"/>
      <c r="P897" s="99" t="str">
        <f t="shared" si="83"/>
        <v xml:space="preserve"> </v>
      </c>
      <c r="Q897" s="72">
        <v>0</v>
      </c>
      <c r="R897" s="72"/>
      <c r="S897" s="4"/>
      <c r="T897" s="4"/>
      <c r="U897" s="4"/>
      <c r="V897" s="4"/>
      <c r="W897" s="4"/>
      <c r="X897" s="4"/>
      <c r="Y897" s="4"/>
      <c r="Z897" s="4"/>
      <c r="AA897" s="4"/>
    </row>
    <row r="898" spans="1:27">
      <c r="A898" s="6">
        <v>893</v>
      </c>
      <c r="B898" s="46" t="str">
        <f t="shared" si="78"/>
        <v/>
      </c>
      <c r="C898" s="21" t="str">
        <f t="shared" si="79"/>
        <v xml:space="preserve"> </v>
      </c>
      <c r="D898" s="21" t="str">
        <f t="shared" si="80"/>
        <v/>
      </c>
      <c r="E898" s="21" t="str">
        <f t="shared" si="81"/>
        <v xml:space="preserve"> </v>
      </c>
      <c r="F898" s="11"/>
      <c r="G898" s="11"/>
      <c r="H898" s="6"/>
      <c r="I898" s="6"/>
      <c r="J898" s="92" t="str">
        <f>IF(I898&gt;0,VLOOKUP(I898,ข้อมูลผู้ประกอบการ!$B$2:$K$1000,2,FALSE),IF(I898=0," "))</f>
        <v xml:space="preserve"> </v>
      </c>
      <c r="K898" s="6"/>
      <c r="L898" s="92" t="str">
        <f>IF(K898&gt;0,VLOOKUP(K898,ชนิดแสตมป์!$A$3:$D$1000,2,FALSE),IF(K898=0," "))</f>
        <v xml:space="preserve"> </v>
      </c>
      <c r="M898" s="6"/>
      <c r="N898" s="96" t="str">
        <f t="shared" si="82"/>
        <v xml:space="preserve"> </v>
      </c>
      <c r="O898" s="16"/>
      <c r="P898" s="99" t="str">
        <f t="shared" si="83"/>
        <v xml:space="preserve"> </v>
      </c>
      <c r="Q898" s="72">
        <v>0</v>
      </c>
      <c r="R898" s="72"/>
      <c r="S898" s="4"/>
      <c r="T898" s="4"/>
      <c r="U898" s="4"/>
      <c r="V898" s="4"/>
      <c r="W898" s="4"/>
      <c r="X898" s="4"/>
      <c r="Y898" s="4"/>
      <c r="Z898" s="4"/>
      <c r="AA898" s="4"/>
    </row>
    <row r="899" spans="1:27">
      <c r="A899" s="6">
        <v>894</v>
      </c>
      <c r="B899" s="46" t="str">
        <f t="shared" si="78"/>
        <v/>
      </c>
      <c r="C899" s="21" t="str">
        <f t="shared" si="79"/>
        <v xml:space="preserve"> </v>
      </c>
      <c r="D899" s="21" t="str">
        <f t="shared" si="80"/>
        <v/>
      </c>
      <c r="E899" s="21" t="str">
        <f t="shared" si="81"/>
        <v xml:space="preserve"> </v>
      </c>
      <c r="F899" s="11"/>
      <c r="G899" s="11"/>
      <c r="H899" s="6"/>
      <c r="I899" s="6"/>
      <c r="J899" s="92" t="str">
        <f>IF(I899&gt;0,VLOOKUP(I899,ข้อมูลผู้ประกอบการ!$B$2:$K$1000,2,FALSE),IF(I899=0," "))</f>
        <v xml:space="preserve"> </v>
      </c>
      <c r="K899" s="6"/>
      <c r="L899" s="92" t="str">
        <f>IF(K899&gt;0,VLOOKUP(K899,ชนิดแสตมป์!$A$3:$D$1000,2,FALSE),IF(K899=0," "))</f>
        <v xml:space="preserve"> </v>
      </c>
      <c r="M899" s="6"/>
      <c r="N899" s="96" t="str">
        <f t="shared" si="82"/>
        <v xml:space="preserve"> </v>
      </c>
      <c r="O899" s="16"/>
      <c r="P899" s="99" t="str">
        <f t="shared" si="83"/>
        <v xml:space="preserve"> </v>
      </c>
      <c r="Q899" s="72">
        <v>0</v>
      </c>
      <c r="R899" s="72"/>
      <c r="S899" s="4"/>
      <c r="T899" s="4"/>
      <c r="U899" s="4"/>
      <c r="V899" s="4"/>
      <c r="W899" s="4"/>
      <c r="X899" s="4"/>
      <c r="Y899" s="4"/>
      <c r="Z899" s="4"/>
      <c r="AA899" s="4"/>
    </row>
    <row r="900" spans="1:27">
      <c r="A900" s="6">
        <v>895</v>
      </c>
      <c r="B900" s="46" t="str">
        <f t="shared" si="78"/>
        <v/>
      </c>
      <c r="C900" s="21" t="str">
        <f t="shared" si="79"/>
        <v xml:space="preserve"> </v>
      </c>
      <c r="D900" s="21" t="str">
        <f t="shared" si="80"/>
        <v/>
      </c>
      <c r="E900" s="21" t="str">
        <f t="shared" si="81"/>
        <v xml:space="preserve"> </v>
      </c>
      <c r="F900" s="11"/>
      <c r="G900" s="11"/>
      <c r="H900" s="6"/>
      <c r="I900" s="6"/>
      <c r="J900" s="92" t="str">
        <f>IF(I900&gt;0,VLOOKUP(I900,ข้อมูลผู้ประกอบการ!$B$2:$K$1000,2,FALSE),IF(I900=0," "))</f>
        <v xml:space="preserve"> </v>
      </c>
      <c r="K900" s="6"/>
      <c r="L900" s="92" t="str">
        <f>IF(K900&gt;0,VLOOKUP(K900,ชนิดแสตมป์!$A$3:$D$1000,2,FALSE),IF(K900=0," "))</f>
        <v xml:space="preserve"> </v>
      </c>
      <c r="M900" s="6"/>
      <c r="N900" s="96" t="str">
        <f t="shared" si="82"/>
        <v xml:space="preserve"> </v>
      </c>
      <c r="O900" s="16"/>
      <c r="P900" s="99" t="str">
        <f t="shared" si="83"/>
        <v xml:space="preserve"> </v>
      </c>
      <c r="Q900" s="72">
        <v>0</v>
      </c>
      <c r="R900" s="72"/>
      <c r="S900" s="4"/>
      <c r="T900" s="4"/>
      <c r="U900" s="4"/>
      <c r="V900" s="4"/>
      <c r="W900" s="4"/>
      <c r="X900" s="4"/>
      <c r="Y900" s="4"/>
      <c r="Z900" s="4"/>
      <c r="AA900" s="4"/>
    </row>
    <row r="901" spans="1:27">
      <c r="A901" s="6">
        <v>896</v>
      </c>
      <c r="B901" s="46" t="str">
        <f t="shared" si="78"/>
        <v/>
      </c>
      <c r="C901" s="21" t="str">
        <f t="shared" si="79"/>
        <v xml:space="preserve"> </v>
      </c>
      <c r="D901" s="21" t="str">
        <f t="shared" si="80"/>
        <v/>
      </c>
      <c r="E901" s="21" t="str">
        <f t="shared" si="81"/>
        <v xml:space="preserve"> </v>
      </c>
      <c r="F901" s="11"/>
      <c r="G901" s="11"/>
      <c r="H901" s="6"/>
      <c r="I901" s="6"/>
      <c r="J901" s="92" t="str">
        <f>IF(I901&gt;0,VLOOKUP(I901,ข้อมูลผู้ประกอบการ!$B$2:$K$1000,2,FALSE),IF(I901=0," "))</f>
        <v xml:space="preserve"> </v>
      </c>
      <c r="K901" s="6"/>
      <c r="L901" s="92" t="str">
        <f>IF(K901&gt;0,VLOOKUP(K901,ชนิดแสตมป์!$A$3:$D$1000,2,FALSE),IF(K901=0," "))</f>
        <v xml:space="preserve"> </v>
      </c>
      <c r="M901" s="6"/>
      <c r="N901" s="96" t="str">
        <f t="shared" si="82"/>
        <v xml:space="preserve"> </v>
      </c>
      <c r="O901" s="16"/>
      <c r="P901" s="99" t="str">
        <f t="shared" si="83"/>
        <v xml:space="preserve"> </v>
      </c>
      <c r="Q901" s="72">
        <v>0</v>
      </c>
      <c r="R901" s="72"/>
      <c r="S901" s="4"/>
      <c r="T901" s="4"/>
      <c r="U901" s="4"/>
      <c r="V901" s="4"/>
      <c r="W901" s="4"/>
      <c r="X901" s="4"/>
      <c r="Y901" s="4"/>
      <c r="Z901" s="4"/>
      <c r="AA901" s="4"/>
    </row>
    <row r="902" spans="1:27">
      <c r="A902" s="6">
        <v>897</v>
      </c>
      <c r="B902" s="46" t="str">
        <f t="shared" ref="B902:B965" si="84">F902&amp;H902&amp;K902</f>
        <v/>
      </c>
      <c r="C902" s="21" t="str">
        <f t="shared" ref="C902:C965" si="85">J902&amp;F902&amp;H902&amp;K902</f>
        <v xml:space="preserve"> </v>
      </c>
      <c r="D902" s="21" t="str">
        <f t="shared" ref="D902:D965" si="86">H902&amp;K902</f>
        <v/>
      </c>
      <c r="E902" s="21" t="str">
        <f t="shared" ref="E902:E965" si="87">J902&amp;H902&amp;K902</f>
        <v xml:space="preserve"> </v>
      </c>
      <c r="F902" s="11"/>
      <c r="G902" s="11"/>
      <c r="H902" s="6"/>
      <c r="I902" s="6"/>
      <c r="J902" s="92" t="str">
        <f>IF(I902&gt;0,VLOOKUP(I902,ข้อมูลผู้ประกอบการ!$B$2:$K$1000,2,FALSE),IF(I902=0," "))</f>
        <v xml:space="preserve"> </v>
      </c>
      <c r="K902" s="6"/>
      <c r="L902" s="92" t="str">
        <f>IF(K902&gt;0,VLOOKUP(K902,ชนิดแสตมป์!$A$3:$D$1000,2,FALSE),IF(K902=0," "))</f>
        <v xml:space="preserve"> </v>
      </c>
      <c r="M902" s="6"/>
      <c r="N902" s="96" t="str">
        <f t="shared" si="82"/>
        <v xml:space="preserve"> </v>
      </c>
      <c r="O902" s="16"/>
      <c r="P902" s="99" t="str">
        <f t="shared" si="83"/>
        <v xml:space="preserve"> </v>
      </c>
      <c r="Q902" s="72">
        <v>0</v>
      </c>
      <c r="R902" s="72"/>
      <c r="S902" s="4"/>
      <c r="T902" s="4"/>
      <c r="U902" s="4"/>
      <c r="V902" s="4"/>
      <c r="W902" s="4"/>
      <c r="X902" s="4"/>
      <c r="Y902" s="4"/>
      <c r="Z902" s="4"/>
      <c r="AA902" s="4"/>
    </row>
    <row r="903" spans="1:27">
      <c r="A903" s="6">
        <v>898</v>
      </c>
      <c r="B903" s="46" t="str">
        <f t="shared" si="84"/>
        <v/>
      </c>
      <c r="C903" s="21" t="str">
        <f t="shared" si="85"/>
        <v xml:space="preserve"> </v>
      </c>
      <c r="D903" s="21" t="str">
        <f t="shared" si="86"/>
        <v/>
      </c>
      <c r="E903" s="21" t="str">
        <f t="shared" si="87"/>
        <v xml:space="preserve"> </v>
      </c>
      <c r="F903" s="11"/>
      <c r="G903" s="11"/>
      <c r="H903" s="6"/>
      <c r="I903" s="6"/>
      <c r="J903" s="92" t="str">
        <f>IF(I903&gt;0,VLOOKUP(I903,ข้อมูลผู้ประกอบการ!$B$2:$K$1000,2,FALSE),IF(I903=0," "))</f>
        <v xml:space="preserve"> </v>
      </c>
      <c r="K903" s="6"/>
      <c r="L903" s="92" t="str">
        <f>IF(K903&gt;0,VLOOKUP(K903,ชนิดแสตมป์!$A$3:$D$1000,2,FALSE),IF(K903=0," "))</f>
        <v xml:space="preserve"> </v>
      </c>
      <c r="M903" s="6"/>
      <c r="N903" s="96" t="str">
        <f t="shared" ref="N903:N966" si="88">IF(M903&gt;0,M903*20000,IF(M903=0," "))</f>
        <v xml:space="preserve"> </v>
      </c>
      <c r="O903" s="16"/>
      <c r="P903" s="99" t="str">
        <f t="shared" ref="P903:P966" si="89">IF(O903&gt;0,N903*O903,IF(O903=0," "))</f>
        <v xml:space="preserve"> </v>
      </c>
      <c r="Q903" s="72">
        <v>0</v>
      </c>
      <c r="R903" s="72"/>
      <c r="S903" s="4"/>
      <c r="T903" s="4"/>
      <c r="U903" s="4"/>
      <c r="V903" s="4"/>
      <c r="W903" s="4"/>
      <c r="X903" s="4"/>
      <c r="Y903" s="4"/>
      <c r="Z903" s="4"/>
      <c r="AA903" s="4"/>
    </row>
    <row r="904" spans="1:27">
      <c r="A904" s="6">
        <v>899</v>
      </c>
      <c r="B904" s="46" t="str">
        <f t="shared" si="84"/>
        <v/>
      </c>
      <c r="C904" s="21" t="str">
        <f t="shared" si="85"/>
        <v xml:space="preserve"> </v>
      </c>
      <c r="D904" s="21" t="str">
        <f t="shared" si="86"/>
        <v/>
      </c>
      <c r="E904" s="21" t="str">
        <f t="shared" si="87"/>
        <v xml:space="preserve"> </v>
      </c>
      <c r="F904" s="11"/>
      <c r="G904" s="11"/>
      <c r="H904" s="6"/>
      <c r="I904" s="6"/>
      <c r="J904" s="92" t="str">
        <f>IF(I904&gt;0,VLOOKUP(I904,ข้อมูลผู้ประกอบการ!$B$2:$K$1000,2,FALSE),IF(I904=0," "))</f>
        <v xml:space="preserve"> </v>
      </c>
      <c r="K904" s="6"/>
      <c r="L904" s="92" t="str">
        <f>IF(K904&gt;0,VLOOKUP(K904,ชนิดแสตมป์!$A$3:$D$1000,2,FALSE),IF(K904=0," "))</f>
        <v xml:space="preserve"> </v>
      </c>
      <c r="M904" s="6"/>
      <c r="N904" s="96" t="str">
        <f t="shared" si="88"/>
        <v xml:space="preserve"> </v>
      </c>
      <c r="O904" s="16"/>
      <c r="P904" s="99" t="str">
        <f t="shared" si="89"/>
        <v xml:space="preserve"> </v>
      </c>
      <c r="Q904" s="72">
        <v>0</v>
      </c>
      <c r="R904" s="72"/>
      <c r="S904" s="4"/>
      <c r="T904" s="4"/>
      <c r="U904" s="4"/>
      <c r="V904" s="4"/>
      <c r="W904" s="4"/>
      <c r="X904" s="4"/>
      <c r="Y904" s="4"/>
      <c r="Z904" s="4"/>
      <c r="AA904" s="4"/>
    </row>
    <row r="905" spans="1:27">
      <c r="A905" s="6">
        <v>900</v>
      </c>
      <c r="B905" s="46" t="str">
        <f t="shared" si="84"/>
        <v/>
      </c>
      <c r="C905" s="21" t="str">
        <f t="shared" si="85"/>
        <v xml:space="preserve"> </v>
      </c>
      <c r="D905" s="21" t="str">
        <f t="shared" si="86"/>
        <v/>
      </c>
      <c r="E905" s="21" t="str">
        <f t="shared" si="87"/>
        <v xml:space="preserve"> </v>
      </c>
      <c r="F905" s="11"/>
      <c r="G905" s="11"/>
      <c r="H905" s="6"/>
      <c r="I905" s="6"/>
      <c r="J905" s="92" t="str">
        <f>IF(I905&gt;0,VLOOKUP(I905,ข้อมูลผู้ประกอบการ!$B$2:$K$1000,2,FALSE),IF(I905=0," "))</f>
        <v xml:space="preserve"> </v>
      </c>
      <c r="K905" s="6"/>
      <c r="L905" s="92" t="str">
        <f>IF(K905&gt;0,VLOOKUP(K905,ชนิดแสตมป์!$A$3:$D$1000,2,FALSE),IF(K905=0," "))</f>
        <v xml:space="preserve"> </v>
      </c>
      <c r="M905" s="6"/>
      <c r="N905" s="96" t="str">
        <f t="shared" si="88"/>
        <v xml:space="preserve"> </v>
      </c>
      <c r="O905" s="16"/>
      <c r="P905" s="99" t="str">
        <f t="shared" si="89"/>
        <v xml:space="preserve"> </v>
      </c>
      <c r="Q905" s="72">
        <v>0</v>
      </c>
      <c r="R905" s="72"/>
      <c r="S905" s="4"/>
      <c r="T905" s="4"/>
      <c r="U905" s="4"/>
      <c r="V905" s="4"/>
      <c r="W905" s="4"/>
      <c r="X905" s="4"/>
      <c r="Y905" s="4"/>
      <c r="Z905" s="4"/>
      <c r="AA905" s="4"/>
    </row>
    <row r="906" spans="1:27">
      <c r="A906" s="6">
        <v>901</v>
      </c>
      <c r="B906" s="46" t="str">
        <f t="shared" si="84"/>
        <v/>
      </c>
      <c r="C906" s="21" t="str">
        <f t="shared" si="85"/>
        <v xml:space="preserve"> </v>
      </c>
      <c r="D906" s="21" t="str">
        <f t="shared" si="86"/>
        <v/>
      </c>
      <c r="E906" s="21" t="str">
        <f t="shared" si="87"/>
        <v xml:space="preserve"> </v>
      </c>
      <c r="F906" s="11"/>
      <c r="G906" s="11"/>
      <c r="H906" s="6"/>
      <c r="I906" s="6"/>
      <c r="J906" s="92" t="str">
        <f>IF(I906&gt;0,VLOOKUP(I906,ข้อมูลผู้ประกอบการ!$B$2:$K$1000,2,FALSE),IF(I906=0," "))</f>
        <v xml:space="preserve"> </v>
      </c>
      <c r="K906" s="6"/>
      <c r="L906" s="92" t="str">
        <f>IF(K906&gt;0,VLOOKUP(K906,ชนิดแสตมป์!$A$3:$D$1000,2,FALSE),IF(K906=0," "))</f>
        <v xml:space="preserve"> </v>
      </c>
      <c r="M906" s="6"/>
      <c r="N906" s="96" t="str">
        <f t="shared" si="88"/>
        <v xml:space="preserve"> </v>
      </c>
      <c r="O906" s="16"/>
      <c r="P906" s="99" t="str">
        <f t="shared" si="89"/>
        <v xml:space="preserve"> </v>
      </c>
      <c r="Q906" s="72">
        <v>0</v>
      </c>
      <c r="R906" s="72"/>
      <c r="S906" s="4"/>
      <c r="T906" s="4"/>
      <c r="U906" s="4"/>
      <c r="V906" s="4"/>
      <c r="W906" s="4"/>
      <c r="X906" s="4"/>
      <c r="Y906" s="4"/>
      <c r="Z906" s="4"/>
      <c r="AA906" s="4"/>
    </row>
    <row r="907" spans="1:27">
      <c r="A907" s="6">
        <v>902</v>
      </c>
      <c r="B907" s="46" t="str">
        <f t="shared" si="84"/>
        <v/>
      </c>
      <c r="C907" s="21" t="str">
        <f t="shared" si="85"/>
        <v xml:space="preserve"> </v>
      </c>
      <c r="D907" s="21" t="str">
        <f t="shared" si="86"/>
        <v/>
      </c>
      <c r="E907" s="21" t="str">
        <f t="shared" si="87"/>
        <v xml:space="preserve"> </v>
      </c>
      <c r="F907" s="11"/>
      <c r="G907" s="11"/>
      <c r="H907" s="6"/>
      <c r="I907" s="6"/>
      <c r="J907" s="92" t="str">
        <f>IF(I907&gt;0,VLOOKUP(I907,ข้อมูลผู้ประกอบการ!$B$2:$K$1000,2,FALSE),IF(I907=0," "))</f>
        <v xml:space="preserve"> </v>
      </c>
      <c r="K907" s="6"/>
      <c r="L907" s="92" t="str">
        <f>IF(K907&gt;0,VLOOKUP(K907,ชนิดแสตมป์!$A$3:$D$1000,2,FALSE),IF(K907=0," "))</f>
        <v xml:space="preserve"> </v>
      </c>
      <c r="M907" s="6"/>
      <c r="N907" s="96" t="str">
        <f t="shared" si="88"/>
        <v xml:space="preserve"> </v>
      </c>
      <c r="O907" s="16"/>
      <c r="P907" s="99" t="str">
        <f t="shared" si="89"/>
        <v xml:space="preserve"> </v>
      </c>
      <c r="Q907" s="72">
        <v>0</v>
      </c>
      <c r="R907" s="72"/>
      <c r="S907" s="4"/>
      <c r="T907" s="4"/>
      <c r="U907" s="4"/>
      <c r="V907" s="4"/>
      <c r="W907" s="4"/>
      <c r="X907" s="4"/>
      <c r="Y907" s="4"/>
      <c r="Z907" s="4"/>
      <c r="AA907" s="4"/>
    </row>
    <row r="908" spans="1:27">
      <c r="A908" s="6">
        <v>903</v>
      </c>
      <c r="B908" s="46" t="str">
        <f t="shared" si="84"/>
        <v/>
      </c>
      <c r="C908" s="21" t="str">
        <f t="shared" si="85"/>
        <v xml:space="preserve"> </v>
      </c>
      <c r="D908" s="21" t="str">
        <f t="shared" si="86"/>
        <v/>
      </c>
      <c r="E908" s="21" t="str">
        <f t="shared" si="87"/>
        <v xml:space="preserve"> </v>
      </c>
      <c r="F908" s="11"/>
      <c r="G908" s="11"/>
      <c r="H908" s="6"/>
      <c r="I908" s="6"/>
      <c r="J908" s="92" t="str">
        <f>IF(I908&gt;0,VLOOKUP(I908,ข้อมูลผู้ประกอบการ!$B$2:$K$1000,2,FALSE),IF(I908=0," "))</f>
        <v xml:space="preserve"> </v>
      </c>
      <c r="K908" s="6"/>
      <c r="L908" s="92" t="str">
        <f>IF(K908&gt;0,VLOOKUP(K908,ชนิดแสตมป์!$A$3:$D$1000,2,FALSE),IF(K908=0," "))</f>
        <v xml:space="preserve"> </v>
      </c>
      <c r="M908" s="6"/>
      <c r="N908" s="96" t="str">
        <f t="shared" si="88"/>
        <v xml:space="preserve"> </v>
      </c>
      <c r="O908" s="16"/>
      <c r="P908" s="99" t="str">
        <f t="shared" si="89"/>
        <v xml:space="preserve"> </v>
      </c>
      <c r="Q908" s="72">
        <v>0</v>
      </c>
      <c r="R908" s="72"/>
      <c r="S908" s="4"/>
      <c r="T908" s="4"/>
      <c r="U908" s="4"/>
      <c r="V908" s="4"/>
      <c r="W908" s="4"/>
      <c r="X908" s="4"/>
      <c r="Y908" s="4"/>
      <c r="Z908" s="4"/>
      <c r="AA908" s="4"/>
    </row>
    <row r="909" spans="1:27">
      <c r="A909" s="6">
        <v>904</v>
      </c>
      <c r="B909" s="46" t="str">
        <f t="shared" si="84"/>
        <v/>
      </c>
      <c r="C909" s="21" t="str">
        <f t="shared" si="85"/>
        <v xml:space="preserve"> </v>
      </c>
      <c r="D909" s="21" t="str">
        <f t="shared" si="86"/>
        <v/>
      </c>
      <c r="E909" s="21" t="str">
        <f t="shared" si="87"/>
        <v xml:space="preserve"> </v>
      </c>
      <c r="F909" s="11"/>
      <c r="G909" s="11"/>
      <c r="H909" s="6"/>
      <c r="I909" s="6"/>
      <c r="J909" s="92" t="str">
        <f>IF(I909&gt;0,VLOOKUP(I909,ข้อมูลผู้ประกอบการ!$B$2:$K$1000,2,FALSE),IF(I909=0," "))</f>
        <v xml:space="preserve"> </v>
      </c>
      <c r="K909" s="6"/>
      <c r="L909" s="92" t="str">
        <f>IF(K909&gt;0,VLOOKUP(K909,ชนิดแสตมป์!$A$3:$D$1000,2,FALSE),IF(K909=0," "))</f>
        <v xml:space="preserve"> </v>
      </c>
      <c r="M909" s="6"/>
      <c r="N909" s="96" t="str">
        <f t="shared" si="88"/>
        <v xml:space="preserve"> </v>
      </c>
      <c r="O909" s="16"/>
      <c r="P909" s="99" t="str">
        <f t="shared" si="89"/>
        <v xml:space="preserve"> </v>
      </c>
      <c r="Q909" s="72">
        <v>0</v>
      </c>
      <c r="R909" s="72"/>
      <c r="S909" s="4"/>
      <c r="T909" s="4"/>
      <c r="U909" s="4"/>
      <c r="V909" s="4"/>
      <c r="W909" s="4"/>
      <c r="X909" s="4"/>
      <c r="Y909" s="4"/>
      <c r="Z909" s="4"/>
      <c r="AA909" s="4"/>
    </row>
    <row r="910" spans="1:27">
      <c r="A910" s="6">
        <v>905</v>
      </c>
      <c r="B910" s="46" t="str">
        <f t="shared" si="84"/>
        <v/>
      </c>
      <c r="C910" s="21" t="str">
        <f t="shared" si="85"/>
        <v xml:space="preserve"> </v>
      </c>
      <c r="D910" s="21" t="str">
        <f t="shared" si="86"/>
        <v/>
      </c>
      <c r="E910" s="21" t="str">
        <f t="shared" si="87"/>
        <v xml:space="preserve"> </v>
      </c>
      <c r="F910" s="11"/>
      <c r="G910" s="11"/>
      <c r="H910" s="6"/>
      <c r="I910" s="6"/>
      <c r="J910" s="92" t="str">
        <f>IF(I910&gt;0,VLOOKUP(I910,ข้อมูลผู้ประกอบการ!$B$2:$K$1000,2,FALSE),IF(I910=0," "))</f>
        <v xml:space="preserve"> </v>
      </c>
      <c r="K910" s="6"/>
      <c r="L910" s="92" t="str">
        <f>IF(K910&gt;0,VLOOKUP(K910,ชนิดแสตมป์!$A$3:$D$1000,2,FALSE),IF(K910=0," "))</f>
        <v xml:space="preserve"> </v>
      </c>
      <c r="M910" s="6"/>
      <c r="N910" s="96" t="str">
        <f t="shared" si="88"/>
        <v xml:space="preserve"> </v>
      </c>
      <c r="O910" s="16"/>
      <c r="P910" s="99" t="str">
        <f t="shared" si="89"/>
        <v xml:space="preserve"> </v>
      </c>
      <c r="Q910" s="72">
        <v>0</v>
      </c>
      <c r="R910" s="72"/>
      <c r="S910" s="4"/>
      <c r="T910" s="4"/>
      <c r="U910" s="4"/>
      <c r="V910" s="4"/>
      <c r="W910" s="4"/>
      <c r="X910" s="4"/>
      <c r="Y910" s="4"/>
      <c r="Z910" s="4"/>
      <c r="AA910" s="4"/>
    </row>
    <row r="911" spans="1:27">
      <c r="A911" s="6">
        <v>906</v>
      </c>
      <c r="B911" s="46" t="str">
        <f t="shared" si="84"/>
        <v/>
      </c>
      <c r="C911" s="21" t="str">
        <f t="shared" si="85"/>
        <v xml:space="preserve"> </v>
      </c>
      <c r="D911" s="21" t="str">
        <f t="shared" si="86"/>
        <v/>
      </c>
      <c r="E911" s="21" t="str">
        <f t="shared" si="87"/>
        <v xml:space="preserve"> </v>
      </c>
      <c r="F911" s="11"/>
      <c r="G911" s="11"/>
      <c r="H911" s="6"/>
      <c r="I911" s="6"/>
      <c r="J911" s="92" t="str">
        <f>IF(I911&gt;0,VLOOKUP(I911,ข้อมูลผู้ประกอบการ!$B$2:$K$1000,2,FALSE),IF(I911=0," "))</f>
        <v xml:space="preserve"> </v>
      </c>
      <c r="K911" s="6"/>
      <c r="L911" s="92" t="str">
        <f>IF(K911&gt;0,VLOOKUP(K911,ชนิดแสตมป์!$A$3:$D$1000,2,FALSE),IF(K911=0," "))</f>
        <v xml:space="preserve"> </v>
      </c>
      <c r="M911" s="6"/>
      <c r="N911" s="96" t="str">
        <f t="shared" si="88"/>
        <v xml:space="preserve"> </v>
      </c>
      <c r="O911" s="16"/>
      <c r="P911" s="99" t="str">
        <f t="shared" si="89"/>
        <v xml:space="preserve"> </v>
      </c>
      <c r="Q911" s="72">
        <v>0</v>
      </c>
      <c r="R911" s="72"/>
      <c r="S911" s="4"/>
      <c r="T911" s="4"/>
      <c r="U911" s="4"/>
      <c r="V911" s="4"/>
      <c r="W911" s="4"/>
      <c r="X911" s="4"/>
      <c r="Y911" s="4"/>
      <c r="Z911" s="4"/>
      <c r="AA911" s="4"/>
    </row>
    <row r="912" spans="1:27">
      <c r="A912" s="6">
        <v>907</v>
      </c>
      <c r="B912" s="46" t="str">
        <f t="shared" si="84"/>
        <v/>
      </c>
      <c r="C912" s="21" t="str">
        <f t="shared" si="85"/>
        <v xml:space="preserve"> </v>
      </c>
      <c r="D912" s="21" t="str">
        <f t="shared" si="86"/>
        <v/>
      </c>
      <c r="E912" s="21" t="str">
        <f t="shared" si="87"/>
        <v xml:space="preserve"> </v>
      </c>
      <c r="F912" s="11"/>
      <c r="G912" s="11"/>
      <c r="H912" s="6"/>
      <c r="I912" s="6"/>
      <c r="J912" s="92" t="str">
        <f>IF(I912&gt;0,VLOOKUP(I912,ข้อมูลผู้ประกอบการ!$B$2:$K$1000,2,FALSE),IF(I912=0," "))</f>
        <v xml:space="preserve"> </v>
      </c>
      <c r="K912" s="6"/>
      <c r="L912" s="92" t="str">
        <f>IF(K912&gt;0,VLOOKUP(K912,ชนิดแสตมป์!$A$3:$D$1000,2,FALSE),IF(K912=0," "))</f>
        <v xml:space="preserve"> </v>
      </c>
      <c r="M912" s="6"/>
      <c r="N912" s="96" t="str">
        <f t="shared" si="88"/>
        <v xml:space="preserve"> </v>
      </c>
      <c r="O912" s="16"/>
      <c r="P912" s="99" t="str">
        <f t="shared" si="89"/>
        <v xml:space="preserve"> </v>
      </c>
      <c r="Q912" s="72">
        <v>0</v>
      </c>
      <c r="R912" s="72"/>
      <c r="S912" s="4"/>
      <c r="T912" s="4"/>
      <c r="U912" s="4"/>
      <c r="V912" s="4"/>
      <c r="W912" s="4"/>
      <c r="X912" s="4"/>
      <c r="Y912" s="4"/>
      <c r="Z912" s="4"/>
      <c r="AA912" s="4"/>
    </row>
    <row r="913" spans="1:27">
      <c r="A913" s="6">
        <v>908</v>
      </c>
      <c r="B913" s="46" t="str">
        <f t="shared" si="84"/>
        <v/>
      </c>
      <c r="C913" s="21" t="str">
        <f t="shared" si="85"/>
        <v xml:space="preserve"> </v>
      </c>
      <c r="D913" s="21" t="str">
        <f t="shared" si="86"/>
        <v/>
      </c>
      <c r="E913" s="21" t="str">
        <f t="shared" si="87"/>
        <v xml:space="preserve"> </v>
      </c>
      <c r="F913" s="11"/>
      <c r="G913" s="11"/>
      <c r="H913" s="6"/>
      <c r="I913" s="6"/>
      <c r="J913" s="92" t="str">
        <f>IF(I913&gt;0,VLOOKUP(I913,ข้อมูลผู้ประกอบการ!$B$2:$K$1000,2,FALSE),IF(I913=0," "))</f>
        <v xml:space="preserve"> </v>
      </c>
      <c r="K913" s="6"/>
      <c r="L913" s="92" t="str">
        <f>IF(K913&gt;0,VLOOKUP(K913,ชนิดแสตมป์!$A$3:$D$1000,2,FALSE),IF(K913=0," "))</f>
        <v xml:space="preserve"> </v>
      </c>
      <c r="M913" s="6"/>
      <c r="N913" s="96" t="str">
        <f t="shared" si="88"/>
        <v xml:space="preserve"> </v>
      </c>
      <c r="O913" s="16"/>
      <c r="P913" s="99" t="str">
        <f t="shared" si="89"/>
        <v xml:space="preserve"> </v>
      </c>
      <c r="Q913" s="72">
        <v>0</v>
      </c>
      <c r="R913" s="72"/>
      <c r="S913" s="4"/>
      <c r="T913" s="4"/>
      <c r="U913" s="4"/>
      <c r="V913" s="4"/>
      <c r="W913" s="4"/>
      <c r="X913" s="4"/>
      <c r="Y913" s="4"/>
      <c r="Z913" s="4"/>
      <c r="AA913" s="4"/>
    </row>
    <row r="914" spans="1:27">
      <c r="A914" s="6">
        <v>909</v>
      </c>
      <c r="B914" s="46" t="str">
        <f t="shared" si="84"/>
        <v/>
      </c>
      <c r="C914" s="21" t="str">
        <f t="shared" si="85"/>
        <v xml:space="preserve"> </v>
      </c>
      <c r="D914" s="21" t="str">
        <f t="shared" si="86"/>
        <v/>
      </c>
      <c r="E914" s="21" t="str">
        <f t="shared" si="87"/>
        <v xml:space="preserve"> </v>
      </c>
      <c r="F914" s="11"/>
      <c r="G914" s="11"/>
      <c r="H914" s="6"/>
      <c r="I914" s="6"/>
      <c r="J914" s="92" t="str">
        <f>IF(I914&gt;0,VLOOKUP(I914,ข้อมูลผู้ประกอบการ!$B$2:$K$1000,2,FALSE),IF(I914=0," "))</f>
        <v xml:space="preserve"> </v>
      </c>
      <c r="K914" s="6"/>
      <c r="L914" s="92" t="str">
        <f>IF(K914&gt;0,VLOOKUP(K914,ชนิดแสตมป์!$A$3:$D$1000,2,FALSE),IF(K914=0," "))</f>
        <v xml:space="preserve"> </v>
      </c>
      <c r="M914" s="6"/>
      <c r="N914" s="96" t="str">
        <f t="shared" si="88"/>
        <v xml:space="preserve"> </v>
      </c>
      <c r="O914" s="16"/>
      <c r="P914" s="99" t="str">
        <f t="shared" si="89"/>
        <v xml:space="preserve"> </v>
      </c>
      <c r="Q914" s="72">
        <v>0</v>
      </c>
      <c r="R914" s="72"/>
      <c r="S914" s="4"/>
      <c r="T914" s="4"/>
      <c r="U914" s="4"/>
      <c r="V914" s="4"/>
      <c r="W914" s="4"/>
      <c r="X914" s="4"/>
      <c r="Y914" s="4"/>
      <c r="Z914" s="4"/>
      <c r="AA914" s="4"/>
    </row>
    <row r="915" spans="1:27">
      <c r="A915" s="6">
        <v>910</v>
      </c>
      <c r="B915" s="46" t="str">
        <f t="shared" si="84"/>
        <v/>
      </c>
      <c r="C915" s="21" t="str">
        <f t="shared" si="85"/>
        <v xml:space="preserve"> </v>
      </c>
      <c r="D915" s="21" t="str">
        <f t="shared" si="86"/>
        <v/>
      </c>
      <c r="E915" s="21" t="str">
        <f t="shared" si="87"/>
        <v xml:space="preserve"> </v>
      </c>
      <c r="F915" s="11"/>
      <c r="G915" s="11"/>
      <c r="H915" s="6"/>
      <c r="I915" s="6"/>
      <c r="J915" s="92" t="str">
        <f>IF(I915&gt;0,VLOOKUP(I915,ข้อมูลผู้ประกอบการ!$B$2:$K$1000,2,FALSE),IF(I915=0," "))</f>
        <v xml:space="preserve"> </v>
      </c>
      <c r="K915" s="6"/>
      <c r="L915" s="92" t="str">
        <f>IF(K915&gt;0,VLOOKUP(K915,ชนิดแสตมป์!$A$3:$D$1000,2,FALSE),IF(K915=0," "))</f>
        <v xml:space="preserve"> </v>
      </c>
      <c r="M915" s="6"/>
      <c r="N915" s="96" t="str">
        <f t="shared" si="88"/>
        <v xml:space="preserve"> </v>
      </c>
      <c r="O915" s="16"/>
      <c r="P915" s="99" t="str">
        <f t="shared" si="89"/>
        <v xml:space="preserve"> </v>
      </c>
      <c r="Q915" s="72">
        <v>0</v>
      </c>
      <c r="R915" s="72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21" hidden="1" customHeight="1">
      <c r="A916" s="6">
        <v>911</v>
      </c>
      <c r="B916" s="46" t="str">
        <f t="shared" si="84"/>
        <v/>
      </c>
      <c r="C916" s="21" t="str">
        <f t="shared" si="85"/>
        <v xml:space="preserve"> </v>
      </c>
      <c r="D916" s="21" t="str">
        <f t="shared" si="86"/>
        <v/>
      </c>
      <c r="E916" s="21" t="str">
        <f t="shared" si="87"/>
        <v xml:space="preserve"> </v>
      </c>
      <c r="F916" s="11"/>
      <c r="G916" s="11"/>
      <c r="H916" s="6"/>
      <c r="I916" s="6"/>
      <c r="J916" s="92" t="str">
        <f>IF(I916&gt;0,VLOOKUP(I916,ข้อมูลผู้ประกอบการ!$B$2:$K$1000,2,FALSE),IF(I916=0," "))</f>
        <v xml:space="preserve"> </v>
      </c>
      <c r="K916" s="6"/>
      <c r="L916" s="92" t="str">
        <f>IF(K916&gt;0,VLOOKUP(K916,ชนิดแสตมป์!$A$3:$D$1000,2,FALSE),IF(K916=0," "))</f>
        <v xml:space="preserve"> </v>
      </c>
      <c r="M916" s="6"/>
      <c r="N916" s="96" t="str">
        <f t="shared" si="88"/>
        <v xml:space="preserve"> </v>
      </c>
      <c r="O916" s="16"/>
      <c r="P916" s="99" t="str">
        <f t="shared" si="89"/>
        <v xml:space="preserve"> </v>
      </c>
      <c r="Q916" s="72">
        <v>0</v>
      </c>
      <c r="R916" s="72"/>
      <c r="S916" s="4"/>
      <c r="T916" s="4"/>
      <c r="U916" s="4"/>
      <c r="V916" s="4"/>
      <c r="W916" s="4"/>
      <c r="X916" s="4"/>
      <c r="Y916" s="4"/>
      <c r="Z916" s="4"/>
      <c r="AA916" s="4"/>
    </row>
    <row r="917" spans="1:27">
      <c r="A917" s="6">
        <v>912</v>
      </c>
      <c r="B917" s="46" t="str">
        <f t="shared" si="84"/>
        <v/>
      </c>
      <c r="C917" s="21" t="str">
        <f t="shared" si="85"/>
        <v xml:space="preserve"> </v>
      </c>
      <c r="D917" s="21" t="str">
        <f t="shared" si="86"/>
        <v/>
      </c>
      <c r="E917" s="21" t="str">
        <f t="shared" si="87"/>
        <v xml:space="preserve"> </v>
      </c>
      <c r="F917" s="11"/>
      <c r="G917" s="11"/>
      <c r="H917" s="6"/>
      <c r="I917" s="6"/>
      <c r="J917" s="92" t="str">
        <f>IF(I917&gt;0,VLOOKUP(I917,ข้อมูลผู้ประกอบการ!$B$2:$K$1000,2,FALSE),IF(I917=0," "))</f>
        <v xml:space="preserve"> </v>
      </c>
      <c r="K917" s="6"/>
      <c r="L917" s="92" t="str">
        <f>IF(K917&gt;0,VLOOKUP(K917,ชนิดแสตมป์!$A$3:$D$1000,2,FALSE),IF(K917=0," "))</f>
        <v xml:space="preserve"> </v>
      </c>
      <c r="M917" s="6"/>
      <c r="N917" s="96" t="str">
        <f t="shared" si="88"/>
        <v xml:space="preserve"> </v>
      </c>
      <c r="O917" s="16"/>
      <c r="P917" s="99" t="str">
        <f t="shared" si="89"/>
        <v xml:space="preserve"> </v>
      </c>
      <c r="Q917" s="72">
        <v>0</v>
      </c>
      <c r="R917" s="72"/>
      <c r="S917" s="4"/>
      <c r="T917" s="4"/>
      <c r="U917" s="4"/>
      <c r="V917" s="4"/>
      <c r="W917" s="4"/>
      <c r="X917" s="4"/>
      <c r="Y917" s="4"/>
      <c r="Z917" s="4"/>
      <c r="AA917" s="4"/>
    </row>
    <row r="918" spans="1:27">
      <c r="A918" s="6">
        <v>913</v>
      </c>
      <c r="B918" s="46" t="str">
        <f t="shared" si="84"/>
        <v/>
      </c>
      <c r="C918" s="21" t="str">
        <f t="shared" si="85"/>
        <v xml:space="preserve"> </v>
      </c>
      <c r="D918" s="21" t="str">
        <f t="shared" si="86"/>
        <v/>
      </c>
      <c r="E918" s="21" t="str">
        <f t="shared" si="87"/>
        <v xml:space="preserve"> </v>
      </c>
      <c r="F918" s="11"/>
      <c r="G918" s="11"/>
      <c r="H918" s="6"/>
      <c r="I918" s="6"/>
      <c r="J918" s="92" t="str">
        <f>IF(I918&gt;0,VLOOKUP(I918,ข้อมูลผู้ประกอบการ!$B$2:$K$1000,2,FALSE),IF(I918=0," "))</f>
        <v xml:space="preserve"> </v>
      </c>
      <c r="K918" s="6"/>
      <c r="L918" s="92" t="str">
        <f>IF(K918&gt;0,VLOOKUP(K918,ชนิดแสตมป์!$A$3:$D$1000,2,FALSE),IF(K918=0," "))</f>
        <v xml:space="preserve"> </v>
      </c>
      <c r="M918" s="6"/>
      <c r="N918" s="96" t="str">
        <f t="shared" si="88"/>
        <v xml:space="preserve"> </v>
      </c>
      <c r="O918" s="16"/>
      <c r="P918" s="99" t="str">
        <f t="shared" si="89"/>
        <v xml:space="preserve"> </v>
      </c>
      <c r="Q918" s="72">
        <v>0</v>
      </c>
      <c r="R918" s="72"/>
      <c r="S918" s="4"/>
      <c r="T918" s="4"/>
      <c r="U918" s="4"/>
      <c r="V918" s="4"/>
      <c r="W918" s="4"/>
      <c r="X918" s="4"/>
      <c r="Y918" s="4"/>
      <c r="Z918" s="4"/>
      <c r="AA918" s="4"/>
    </row>
    <row r="919" spans="1:27">
      <c r="A919" s="6">
        <v>914</v>
      </c>
      <c r="B919" s="46" t="str">
        <f t="shared" si="84"/>
        <v/>
      </c>
      <c r="C919" s="21" t="str">
        <f t="shared" si="85"/>
        <v xml:space="preserve"> </v>
      </c>
      <c r="D919" s="21" t="str">
        <f t="shared" si="86"/>
        <v/>
      </c>
      <c r="E919" s="21" t="str">
        <f t="shared" si="87"/>
        <v xml:space="preserve"> </v>
      </c>
      <c r="F919" s="11"/>
      <c r="G919" s="11"/>
      <c r="H919" s="6"/>
      <c r="I919" s="6"/>
      <c r="J919" s="92" t="str">
        <f>IF(I919&gt;0,VLOOKUP(I919,ข้อมูลผู้ประกอบการ!$B$2:$K$1000,2,FALSE),IF(I919=0," "))</f>
        <v xml:space="preserve"> </v>
      </c>
      <c r="K919" s="6"/>
      <c r="L919" s="92" t="str">
        <f>IF(K919&gt;0,VLOOKUP(K919,ชนิดแสตมป์!$A$3:$D$1000,2,FALSE),IF(K919=0," "))</f>
        <v xml:space="preserve"> </v>
      </c>
      <c r="M919" s="6"/>
      <c r="N919" s="96" t="str">
        <f t="shared" si="88"/>
        <v xml:space="preserve"> </v>
      </c>
      <c r="O919" s="16"/>
      <c r="P919" s="99" t="str">
        <f t="shared" si="89"/>
        <v xml:space="preserve"> </v>
      </c>
      <c r="Q919" s="72">
        <v>0</v>
      </c>
      <c r="R919" s="72"/>
      <c r="S919" s="4"/>
      <c r="T919" s="4"/>
      <c r="U919" s="4"/>
      <c r="V919" s="4"/>
      <c r="W919" s="4"/>
      <c r="X919" s="4"/>
      <c r="Y919" s="4"/>
      <c r="Z919" s="4"/>
      <c r="AA919" s="4"/>
    </row>
    <row r="920" spans="1:27">
      <c r="A920" s="6">
        <v>915</v>
      </c>
      <c r="B920" s="46" t="str">
        <f t="shared" si="84"/>
        <v/>
      </c>
      <c r="C920" s="21" t="str">
        <f t="shared" si="85"/>
        <v xml:space="preserve"> </v>
      </c>
      <c r="D920" s="21" t="str">
        <f t="shared" si="86"/>
        <v/>
      </c>
      <c r="E920" s="21" t="str">
        <f t="shared" si="87"/>
        <v xml:space="preserve"> </v>
      </c>
      <c r="F920" s="11"/>
      <c r="G920" s="11"/>
      <c r="H920" s="6"/>
      <c r="I920" s="6"/>
      <c r="J920" s="92" t="str">
        <f>IF(I920&gt;0,VLOOKUP(I920,ข้อมูลผู้ประกอบการ!$B$2:$K$1000,2,FALSE),IF(I920=0," "))</f>
        <v xml:space="preserve"> </v>
      </c>
      <c r="K920" s="6"/>
      <c r="L920" s="92" t="str">
        <f>IF(K920&gt;0,VLOOKUP(K920,ชนิดแสตมป์!$A$3:$D$1000,2,FALSE),IF(K920=0," "))</f>
        <v xml:space="preserve"> </v>
      </c>
      <c r="M920" s="6"/>
      <c r="N920" s="96" t="str">
        <f t="shared" si="88"/>
        <v xml:space="preserve"> </v>
      </c>
      <c r="O920" s="16"/>
      <c r="P920" s="99" t="str">
        <f t="shared" si="89"/>
        <v xml:space="preserve"> </v>
      </c>
      <c r="Q920" s="72">
        <v>0</v>
      </c>
      <c r="R920" s="72"/>
      <c r="S920" s="4"/>
      <c r="T920" s="4"/>
      <c r="U920" s="4"/>
      <c r="V920" s="4"/>
      <c r="W920" s="4"/>
      <c r="X920" s="4"/>
      <c r="Y920" s="4"/>
      <c r="Z920" s="4"/>
      <c r="AA920" s="4"/>
    </row>
    <row r="921" spans="1:27">
      <c r="A921" s="6">
        <v>916</v>
      </c>
      <c r="B921" s="46" t="str">
        <f t="shared" si="84"/>
        <v/>
      </c>
      <c r="C921" s="21" t="str">
        <f t="shared" si="85"/>
        <v xml:space="preserve"> </v>
      </c>
      <c r="D921" s="21" t="str">
        <f t="shared" si="86"/>
        <v/>
      </c>
      <c r="E921" s="21" t="str">
        <f t="shared" si="87"/>
        <v xml:space="preserve"> </v>
      </c>
      <c r="F921" s="11"/>
      <c r="G921" s="11"/>
      <c r="H921" s="6"/>
      <c r="I921" s="6"/>
      <c r="J921" s="92" t="str">
        <f>IF(I921&gt;0,VLOOKUP(I921,ข้อมูลผู้ประกอบการ!$B$2:$K$1000,2,FALSE),IF(I921=0," "))</f>
        <v xml:space="preserve"> </v>
      </c>
      <c r="K921" s="6"/>
      <c r="L921" s="92" t="str">
        <f>IF(K921&gt;0,VLOOKUP(K921,ชนิดแสตมป์!$A$3:$D$1000,2,FALSE),IF(K921=0," "))</f>
        <v xml:space="preserve"> </v>
      </c>
      <c r="M921" s="6"/>
      <c r="N921" s="96" t="str">
        <f t="shared" si="88"/>
        <v xml:space="preserve"> </v>
      </c>
      <c r="O921" s="16"/>
      <c r="P921" s="99" t="str">
        <f t="shared" si="89"/>
        <v xml:space="preserve"> </v>
      </c>
      <c r="Q921" s="72">
        <v>0</v>
      </c>
      <c r="R921" s="72"/>
      <c r="S921" s="4"/>
      <c r="T921" s="4"/>
      <c r="U921" s="4"/>
      <c r="V921" s="4"/>
      <c r="W921" s="4"/>
      <c r="X921" s="4"/>
      <c r="Y921" s="4"/>
      <c r="Z921" s="4"/>
      <c r="AA921" s="4"/>
    </row>
    <row r="922" spans="1:27">
      <c r="A922" s="6">
        <v>917</v>
      </c>
      <c r="B922" s="46" t="str">
        <f t="shared" si="84"/>
        <v/>
      </c>
      <c r="C922" s="21" t="str">
        <f t="shared" si="85"/>
        <v xml:space="preserve"> </v>
      </c>
      <c r="D922" s="21" t="str">
        <f t="shared" si="86"/>
        <v/>
      </c>
      <c r="E922" s="21" t="str">
        <f t="shared" si="87"/>
        <v xml:space="preserve"> </v>
      </c>
      <c r="F922" s="11"/>
      <c r="G922" s="11"/>
      <c r="H922" s="6"/>
      <c r="I922" s="6"/>
      <c r="J922" s="92" t="str">
        <f>IF(I922&gt;0,VLOOKUP(I922,ข้อมูลผู้ประกอบการ!$B$2:$K$1000,2,FALSE),IF(I922=0," "))</f>
        <v xml:space="preserve"> </v>
      </c>
      <c r="K922" s="6"/>
      <c r="L922" s="92" t="str">
        <f>IF(K922&gt;0,VLOOKUP(K922,ชนิดแสตมป์!$A$3:$D$1000,2,FALSE),IF(K922=0," "))</f>
        <v xml:space="preserve"> </v>
      </c>
      <c r="M922" s="6"/>
      <c r="N922" s="96" t="str">
        <f t="shared" si="88"/>
        <v xml:space="preserve"> </v>
      </c>
      <c r="O922" s="16"/>
      <c r="P922" s="99" t="str">
        <f t="shared" si="89"/>
        <v xml:space="preserve"> </v>
      </c>
      <c r="Q922" s="72">
        <v>0</v>
      </c>
      <c r="R922" s="72"/>
      <c r="S922" s="4"/>
      <c r="T922" s="4"/>
      <c r="U922" s="4"/>
      <c r="V922" s="4"/>
      <c r="W922" s="4"/>
      <c r="X922" s="4"/>
      <c r="Y922" s="4"/>
      <c r="Z922" s="4"/>
      <c r="AA922" s="4"/>
    </row>
    <row r="923" spans="1:27">
      <c r="A923" s="6">
        <v>918</v>
      </c>
      <c r="B923" s="46" t="str">
        <f t="shared" si="84"/>
        <v/>
      </c>
      <c r="C923" s="21" t="str">
        <f t="shared" si="85"/>
        <v xml:space="preserve"> </v>
      </c>
      <c r="D923" s="21" t="str">
        <f t="shared" si="86"/>
        <v/>
      </c>
      <c r="E923" s="21" t="str">
        <f t="shared" si="87"/>
        <v xml:space="preserve"> </v>
      </c>
      <c r="F923" s="11"/>
      <c r="G923" s="11"/>
      <c r="H923" s="6"/>
      <c r="I923" s="6"/>
      <c r="J923" s="92" t="str">
        <f>IF(I923&gt;0,VLOOKUP(I923,ข้อมูลผู้ประกอบการ!$B$2:$K$1000,2,FALSE),IF(I923=0," "))</f>
        <v xml:space="preserve"> </v>
      </c>
      <c r="K923" s="6"/>
      <c r="L923" s="92" t="str">
        <f>IF(K923&gt;0,VLOOKUP(K923,ชนิดแสตมป์!$A$3:$D$1000,2,FALSE),IF(K923=0," "))</f>
        <v xml:space="preserve"> </v>
      </c>
      <c r="M923" s="6"/>
      <c r="N923" s="96" t="str">
        <f t="shared" si="88"/>
        <v xml:space="preserve"> </v>
      </c>
      <c r="O923" s="16"/>
      <c r="P923" s="99" t="str">
        <f t="shared" si="89"/>
        <v xml:space="preserve"> </v>
      </c>
      <c r="Q923" s="72">
        <v>0</v>
      </c>
      <c r="R923" s="72"/>
      <c r="S923" s="4"/>
      <c r="T923" s="4"/>
      <c r="U923" s="4"/>
      <c r="V923" s="4"/>
      <c r="W923" s="4"/>
      <c r="X923" s="4"/>
      <c r="Y923" s="4"/>
      <c r="Z923" s="4"/>
      <c r="AA923" s="4"/>
    </row>
    <row r="924" spans="1:27">
      <c r="A924" s="6">
        <v>919</v>
      </c>
      <c r="B924" s="46" t="str">
        <f t="shared" si="84"/>
        <v/>
      </c>
      <c r="C924" s="21" t="str">
        <f t="shared" si="85"/>
        <v xml:space="preserve"> </v>
      </c>
      <c r="D924" s="21" t="str">
        <f t="shared" si="86"/>
        <v/>
      </c>
      <c r="E924" s="21" t="str">
        <f t="shared" si="87"/>
        <v xml:space="preserve"> </v>
      </c>
      <c r="F924" s="11"/>
      <c r="G924" s="11"/>
      <c r="H924" s="6"/>
      <c r="I924" s="6"/>
      <c r="J924" s="92" t="str">
        <f>IF(I924&gt;0,VLOOKUP(I924,ข้อมูลผู้ประกอบการ!$B$2:$K$1000,2,FALSE),IF(I924=0," "))</f>
        <v xml:space="preserve"> </v>
      </c>
      <c r="K924" s="6"/>
      <c r="L924" s="92" t="str">
        <f>IF(K924&gt;0,VLOOKUP(K924,ชนิดแสตมป์!$A$3:$D$1000,2,FALSE),IF(K924=0," "))</f>
        <v xml:space="preserve"> </v>
      </c>
      <c r="M924" s="6"/>
      <c r="N924" s="96" t="str">
        <f t="shared" si="88"/>
        <v xml:space="preserve"> </v>
      </c>
      <c r="O924" s="16"/>
      <c r="P924" s="99" t="str">
        <f t="shared" si="89"/>
        <v xml:space="preserve"> </v>
      </c>
      <c r="Q924" s="72">
        <v>0</v>
      </c>
      <c r="R924" s="72"/>
      <c r="S924" s="4"/>
      <c r="T924" s="4"/>
      <c r="U924" s="4"/>
      <c r="V924" s="4"/>
      <c r="W924" s="4"/>
      <c r="X924" s="4"/>
      <c r="Y924" s="4"/>
      <c r="Z924" s="4"/>
      <c r="AA924" s="4"/>
    </row>
    <row r="925" spans="1:27">
      <c r="A925" s="6">
        <v>920</v>
      </c>
      <c r="B925" s="46" t="str">
        <f t="shared" si="84"/>
        <v/>
      </c>
      <c r="C925" s="21" t="str">
        <f t="shared" si="85"/>
        <v xml:space="preserve"> </v>
      </c>
      <c r="D925" s="21" t="str">
        <f t="shared" si="86"/>
        <v/>
      </c>
      <c r="E925" s="21" t="str">
        <f t="shared" si="87"/>
        <v xml:space="preserve"> </v>
      </c>
      <c r="F925" s="11"/>
      <c r="G925" s="11"/>
      <c r="H925" s="6"/>
      <c r="I925" s="6"/>
      <c r="J925" s="92" t="str">
        <f>IF(I925&gt;0,VLOOKUP(I925,ข้อมูลผู้ประกอบการ!$B$2:$K$1000,2,FALSE),IF(I925=0," "))</f>
        <v xml:space="preserve"> </v>
      </c>
      <c r="K925" s="6"/>
      <c r="L925" s="92" t="str">
        <f>IF(K925&gt;0,VLOOKUP(K925,ชนิดแสตมป์!$A$3:$D$1000,2,FALSE),IF(K925=0," "))</f>
        <v xml:space="preserve"> </v>
      </c>
      <c r="M925" s="6"/>
      <c r="N925" s="96" t="str">
        <f t="shared" si="88"/>
        <v xml:space="preserve"> </v>
      </c>
      <c r="O925" s="16"/>
      <c r="P925" s="99" t="str">
        <f t="shared" si="89"/>
        <v xml:space="preserve"> </v>
      </c>
      <c r="Q925" s="72">
        <v>0</v>
      </c>
      <c r="R925" s="72"/>
      <c r="S925" s="4"/>
      <c r="T925" s="4"/>
      <c r="U925" s="4"/>
      <c r="V925" s="4"/>
      <c r="W925" s="4"/>
      <c r="X925" s="4"/>
      <c r="Y925" s="4"/>
      <c r="Z925" s="4"/>
      <c r="AA925" s="4"/>
    </row>
    <row r="926" spans="1:27">
      <c r="A926" s="6">
        <v>921</v>
      </c>
      <c r="B926" s="46" t="str">
        <f t="shared" si="84"/>
        <v/>
      </c>
      <c r="C926" s="21" t="str">
        <f t="shared" si="85"/>
        <v xml:space="preserve"> </v>
      </c>
      <c r="D926" s="21" t="str">
        <f t="shared" si="86"/>
        <v/>
      </c>
      <c r="E926" s="21" t="str">
        <f t="shared" si="87"/>
        <v xml:space="preserve"> </v>
      </c>
      <c r="F926" s="11"/>
      <c r="G926" s="11"/>
      <c r="H926" s="6"/>
      <c r="I926" s="6"/>
      <c r="J926" s="92" t="str">
        <f>IF(I926&gt;0,VLOOKUP(I926,ข้อมูลผู้ประกอบการ!$B$2:$K$1000,2,FALSE),IF(I926=0," "))</f>
        <v xml:space="preserve"> </v>
      </c>
      <c r="K926" s="6"/>
      <c r="L926" s="92" t="str">
        <f>IF(K926&gt;0,VLOOKUP(K926,ชนิดแสตมป์!$A$3:$D$1000,2,FALSE),IF(K926=0," "))</f>
        <v xml:space="preserve"> </v>
      </c>
      <c r="M926" s="6"/>
      <c r="N926" s="96" t="str">
        <f t="shared" si="88"/>
        <v xml:space="preserve"> </v>
      </c>
      <c r="O926" s="16"/>
      <c r="P926" s="99" t="str">
        <f t="shared" si="89"/>
        <v xml:space="preserve"> </v>
      </c>
      <c r="Q926" s="72">
        <v>0</v>
      </c>
      <c r="R926" s="72"/>
      <c r="S926" s="4"/>
      <c r="T926" s="4"/>
      <c r="U926" s="4"/>
      <c r="V926" s="4"/>
      <c r="W926" s="4"/>
      <c r="X926" s="4"/>
      <c r="Y926" s="4"/>
      <c r="Z926" s="4"/>
      <c r="AA926" s="4"/>
    </row>
    <row r="927" spans="1:27">
      <c r="A927" s="6">
        <v>922</v>
      </c>
      <c r="B927" s="46" t="str">
        <f t="shared" si="84"/>
        <v/>
      </c>
      <c r="C927" s="21" t="str">
        <f t="shared" si="85"/>
        <v xml:space="preserve"> </v>
      </c>
      <c r="D927" s="21" t="str">
        <f t="shared" si="86"/>
        <v/>
      </c>
      <c r="E927" s="21" t="str">
        <f t="shared" si="87"/>
        <v xml:space="preserve"> </v>
      </c>
      <c r="F927" s="11"/>
      <c r="G927" s="11"/>
      <c r="H927" s="6"/>
      <c r="I927" s="6"/>
      <c r="J927" s="92" t="str">
        <f>IF(I927&gt;0,VLOOKUP(I927,ข้อมูลผู้ประกอบการ!$B$2:$K$1000,2,FALSE),IF(I927=0," "))</f>
        <v xml:space="preserve"> </v>
      </c>
      <c r="K927" s="6"/>
      <c r="L927" s="92" t="str">
        <f>IF(K927&gt;0,VLOOKUP(K927,ชนิดแสตมป์!$A$3:$D$1000,2,FALSE),IF(K927=0," "))</f>
        <v xml:space="preserve"> </v>
      </c>
      <c r="M927" s="6"/>
      <c r="N927" s="96" t="str">
        <f t="shared" si="88"/>
        <v xml:space="preserve"> </v>
      </c>
      <c r="O927" s="16"/>
      <c r="P927" s="99" t="str">
        <f t="shared" si="89"/>
        <v xml:space="preserve"> </v>
      </c>
      <c r="Q927" s="72">
        <v>0</v>
      </c>
      <c r="R927" s="72"/>
      <c r="S927" s="4"/>
      <c r="T927" s="4"/>
      <c r="U927" s="4"/>
      <c r="V927" s="4"/>
      <c r="W927" s="4"/>
      <c r="X927" s="4"/>
      <c r="Y927" s="4"/>
      <c r="Z927" s="4"/>
      <c r="AA927" s="4"/>
    </row>
    <row r="928" spans="1:27">
      <c r="A928" s="6">
        <v>923</v>
      </c>
      <c r="B928" s="46" t="str">
        <f t="shared" si="84"/>
        <v/>
      </c>
      <c r="C928" s="21" t="str">
        <f t="shared" si="85"/>
        <v xml:space="preserve"> </v>
      </c>
      <c r="D928" s="21" t="str">
        <f t="shared" si="86"/>
        <v/>
      </c>
      <c r="E928" s="21" t="str">
        <f t="shared" si="87"/>
        <v xml:space="preserve"> </v>
      </c>
      <c r="F928" s="11"/>
      <c r="G928" s="11"/>
      <c r="H928" s="6"/>
      <c r="I928" s="6"/>
      <c r="J928" s="92" t="str">
        <f>IF(I928&gt;0,VLOOKUP(I928,ข้อมูลผู้ประกอบการ!$B$2:$K$1000,2,FALSE),IF(I928=0," "))</f>
        <v xml:space="preserve"> </v>
      </c>
      <c r="K928" s="6"/>
      <c r="L928" s="92" t="str">
        <f>IF(K928&gt;0,VLOOKUP(K928,ชนิดแสตมป์!$A$3:$D$1000,2,FALSE),IF(K928=0," "))</f>
        <v xml:space="preserve"> </v>
      </c>
      <c r="M928" s="6"/>
      <c r="N928" s="96" t="str">
        <f t="shared" si="88"/>
        <v xml:space="preserve"> </v>
      </c>
      <c r="O928" s="16"/>
      <c r="P928" s="99" t="str">
        <f t="shared" si="89"/>
        <v xml:space="preserve"> </v>
      </c>
      <c r="Q928" s="72">
        <v>0</v>
      </c>
      <c r="R928" s="72"/>
      <c r="S928" s="4"/>
      <c r="T928" s="4"/>
      <c r="U928" s="4"/>
      <c r="V928" s="4"/>
      <c r="W928" s="4"/>
      <c r="X928" s="4"/>
      <c r="Y928" s="4"/>
      <c r="Z928" s="4"/>
      <c r="AA928" s="4"/>
    </row>
    <row r="929" spans="1:27">
      <c r="A929" s="6">
        <v>924</v>
      </c>
      <c r="B929" s="46" t="str">
        <f t="shared" si="84"/>
        <v/>
      </c>
      <c r="C929" s="21" t="str">
        <f t="shared" si="85"/>
        <v xml:space="preserve"> </v>
      </c>
      <c r="D929" s="21" t="str">
        <f t="shared" si="86"/>
        <v/>
      </c>
      <c r="E929" s="21" t="str">
        <f t="shared" si="87"/>
        <v xml:space="preserve"> </v>
      </c>
      <c r="F929" s="11"/>
      <c r="G929" s="11"/>
      <c r="H929" s="6"/>
      <c r="I929" s="6"/>
      <c r="J929" s="92" t="str">
        <f>IF(I929&gt;0,VLOOKUP(I929,ข้อมูลผู้ประกอบการ!$B$2:$K$1000,2,FALSE),IF(I929=0," "))</f>
        <v xml:space="preserve"> </v>
      </c>
      <c r="K929" s="6"/>
      <c r="L929" s="92" t="str">
        <f>IF(K929&gt;0,VLOOKUP(K929,ชนิดแสตมป์!$A$3:$D$1000,2,FALSE),IF(K929=0," "))</f>
        <v xml:space="preserve"> </v>
      </c>
      <c r="M929" s="6"/>
      <c r="N929" s="96" t="str">
        <f t="shared" si="88"/>
        <v xml:space="preserve"> </v>
      </c>
      <c r="O929" s="16"/>
      <c r="P929" s="99" t="str">
        <f t="shared" si="89"/>
        <v xml:space="preserve"> </v>
      </c>
      <c r="Q929" s="72">
        <v>0</v>
      </c>
      <c r="R929" s="72"/>
      <c r="S929" s="4"/>
      <c r="T929" s="4"/>
      <c r="U929" s="4"/>
      <c r="V929" s="4"/>
      <c r="W929" s="4"/>
      <c r="X929" s="4"/>
      <c r="Y929" s="4"/>
      <c r="Z929" s="4"/>
      <c r="AA929" s="4"/>
    </row>
    <row r="930" spans="1:27">
      <c r="A930" s="6">
        <v>925</v>
      </c>
      <c r="B930" s="46" t="str">
        <f t="shared" si="84"/>
        <v/>
      </c>
      <c r="C930" s="21" t="str">
        <f t="shared" si="85"/>
        <v xml:space="preserve"> </v>
      </c>
      <c r="D930" s="21" t="str">
        <f t="shared" si="86"/>
        <v/>
      </c>
      <c r="E930" s="21" t="str">
        <f t="shared" si="87"/>
        <v xml:space="preserve"> </v>
      </c>
      <c r="F930" s="11"/>
      <c r="G930" s="11"/>
      <c r="H930" s="6"/>
      <c r="I930" s="6"/>
      <c r="J930" s="92" t="str">
        <f>IF(I930&gt;0,VLOOKUP(I930,ข้อมูลผู้ประกอบการ!$B$2:$K$1000,2,FALSE),IF(I930=0," "))</f>
        <v xml:space="preserve"> </v>
      </c>
      <c r="K930" s="6"/>
      <c r="L930" s="92" t="str">
        <f>IF(K930&gt;0,VLOOKUP(K930,ชนิดแสตมป์!$A$3:$D$1000,2,FALSE),IF(K930=0," "))</f>
        <v xml:space="preserve"> </v>
      </c>
      <c r="M930" s="6"/>
      <c r="N930" s="96" t="str">
        <f t="shared" si="88"/>
        <v xml:space="preserve"> </v>
      </c>
      <c r="O930" s="16"/>
      <c r="P930" s="99" t="str">
        <f t="shared" si="89"/>
        <v xml:space="preserve"> </v>
      </c>
      <c r="Q930" s="72">
        <v>0</v>
      </c>
      <c r="R930" s="72"/>
      <c r="S930" s="4"/>
      <c r="T930" s="4"/>
      <c r="U930" s="4"/>
      <c r="V930" s="4"/>
      <c r="W930" s="4"/>
      <c r="X930" s="4"/>
      <c r="Y930" s="4"/>
      <c r="Z930" s="4"/>
      <c r="AA930" s="4"/>
    </row>
    <row r="931" spans="1:27">
      <c r="A931" s="6">
        <v>926</v>
      </c>
      <c r="B931" s="46" t="str">
        <f t="shared" si="84"/>
        <v/>
      </c>
      <c r="C931" s="21" t="str">
        <f t="shared" si="85"/>
        <v xml:space="preserve"> </v>
      </c>
      <c r="D931" s="21" t="str">
        <f t="shared" si="86"/>
        <v/>
      </c>
      <c r="E931" s="21" t="str">
        <f t="shared" si="87"/>
        <v xml:space="preserve"> </v>
      </c>
      <c r="F931" s="11"/>
      <c r="G931" s="11"/>
      <c r="H931" s="6"/>
      <c r="I931" s="6"/>
      <c r="J931" s="92" t="str">
        <f>IF(I931&gt;0,VLOOKUP(I931,ข้อมูลผู้ประกอบการ!$B$2:$K$1000,2,FALSE),IF(I931=0," "))</f>
        <v xml:space="preserve"> </v>
      </c>
      <c r="K931" s="6"/>
      <c r="L931" s="92" t="str">
        <f>IF(K931&gt;0,VLOOKUP(K931,ชนิดแสตมป์!$A$3:$D$1000,2,FALSE),IF(K931=0," "))</f>
        <v xml:space="preserve"> </v>
      </c>
      <c r="M931" s="6"/>
      <c r="N931" s="96" t="str">
        <f t="shared" si="88"/>
        <v xml:space="preserve"> </v>
      </c>
      <c r="O931" s="16"/>
      <c r="P931" s="99" t="str">
        <f t="shared" si="89"/>
        <v xml:space="preserve"> </v>
      </c>
      <c r="Q931" s="72">
        <v>0</v>
      </c>
      <c r="R931" s="72"/>
      <c r="S931" s="4"/>
      <c r="T931" s="4"/>
      <c r="U931" s="4"/>
      <c r="V931" s="4"/>
      <c r="W931" s="4"/>
      <c r="X931" s="4"/>
      <c r="Y931" s="4"/>
      <c r="Z931" s="4"/>
      <c r="AA931" s="4"/>
    </row>
    <row r="932" spans="1:27">
      <c r="A932" s="6">
        <v>927</v>
      </c>
      <c r="B932" s="46" t="str">
        <f t="shared" si="84"/>
        <v/>
      </c>
      <c r="C932" s="21" t="str">
        <f t="shared" si="85"/>
        <v xml:space="preserve"> </v>
      </c>
      <c r="D932" s="21" t="str">
        <f t="shared" si="86"/>
        <v/>
      </c>
      <c r="E932" s="21" t="str">
        <f t="shared" si="87"/>
        <v xml:space="preserve"> </v>
      </c>
      <c r="F932" s="11"/>
      <c r="G932" s="11"/>
      <c r="H932" s="6"/>
      <c r="I932" s="6"/>
      <c r="J932" s="92" t="str">
        <f>IF(I932&gt;0,VLOOKUP(I932,ข้อมูลผู้ประกอบการ!$B$2:$K$1000,2,FALSE),IF(I932=0," "))</f>
        <v xml:space="preserve"> </v>
      </c>
      <c r="K932" s="6"/>
      <c r="L932" s="92" t="str">
        <f>IF(K932&gt;0,VLOOKUP(K932,ชนิดแสตมป์!$A$3:$D$1000,2,FALSE),IF(K932=0," "))</f>
        <v xml:space="preserve"> </v>
      </c>
      <c r="M932" s="6"/>
      <c r="N932" s="96" t="str">
        <f t="shared" si="88"/>
        <v xml:space="preserve"> </v>
      </c>
      <c r="O932" s="16"/>
      <c r="P932" s="99" t="str">
        <f t="shared" si="89"/>
        <v xml:space="preserve"> </v>
      </c>
      <c r="Q932" s="72">
        <v>0</v>
      </c>
      <c r="R932" s="72"/>
      <c r="S932" s="4"/>
      <c r="T932" s="4"/>
      <c r="U932" s="4"/>
      <c r="V932" s="4"/>
      <c r="W932" s="4"/>
      <c r="X932" s="4"/>
      <c r="Y932" s="4"/>
      <c r="Z932" s="4"/>
      <c r="AA932" s="4"/>
    </row>
    <row r="933" spans="1:27">
      <c r="A933" s="6">
        <v>928</v>
      </c>
      <c r="B933" s="46" t="str">
        <f t="shared" si="84"/>
        <v/>
      </c>
      <c r="C933" s="21" t="str">
        <f t="shared" si="85"/>
        <v xml:space="preserve"> </v>
      </c>
      <c r="D933" s="21" t="str">
        <f t="shared" si="86"/>
        <v/>
      </c>
      <c r="E933" s="21" t="str">
        <f t="shared" si="87"/>
        <v xml:space="preserve"> </v>
      </c>
      <c r="F933" s="11"/>
      <c r="G933" s="11"/>
      <c r="H933" s="6"/>
      <c r="I933" s="6"/>
      <c r="J933" s="92" t="str">
        <f>IF(I933&gt;0,VLOOKUP(I933,ข้อมูลผู้ประกอบการ!$B$2:$K$1000,2,FALSE),IF(I933=0," "))</f>
        <v xml:space="preserve"> </v>
      </c>
      <c r="K933" s="6"/>
      <c r="L933" s="92" t="str">
        <f>IF(K933&gt;0,VLOOKUP(K933,ชนิดแสตมป์!$A$3:$D$1000,2,FALSE),IF(K933=0," "))</f>
        <v xml:space="preserve"> </v>
      </c>
      <c r="M933" s="6"/>
      <c r="N933" s="96" t="str">
        <f t="shared" si="88"/>
        <v xml:space="preserve"> </v>
      </c>
      <c r="O933" s="16"/>
      <c r="P933" s="99" t="str">
        <f t="shared" si="89"/>
        <v xml:space="preserve"> </v>
      </c>
      <c r="Q933" s="72">
        <v>0</v>
      </c>
      <c r="R933" s="72"/>
      <c r="S933" s="4"/>
      <c r="T933" s="4"/>
      <c r="U933" s="4"/>
      <c r="V933" s="4"/>
      <c r="W933" s="4"/>
      <c r="X933" s="4"/>
      <c r="Y933" s="4"/>
      <c r="Z933" s="4"/>
      <c r="AA933" s="4"/>
    </row>
    <row r="934" spans="1:27">
      <c r="A934" s="6">
        <v>929</v>
      </c>
      <c r="B934" s="46" t="str">
        <f t="shared" si="84"/>
        <v/>
      </c>
      <c r="C934" s="21" t="str">
        <f t="shared" si="85"/>
        <v xml:space="preserve"> </v>
      </c>
      <c r="D934" s="21" t="str">
        <f t="shared" si="86"/>
        <v/>
      </c>
      <c r="E934" s="21" t="str">
        <f t="shared" si="87"/>
        <v xml:space="preserve"> </v>
      </c>
      <c r="F934" s="11"/>
      <c r="G934" s="11"/>
      <c r="H934" s="6"/>
      <c r="I934" s="6"/>
      <c r="J934" s="92" t="str">
        <f>IF(I934&gt;0,VLOOKUP(I934,ข้อมูลผู้ประกอบการ!$B$2:$K$1000,2,FALSE),IF(I934=0," "))</f>
        <v xml:space="preserve"> </v>
      </c>
      <c r="K934" s="6"/>
      <c r="L934" s="92" t="str">
        <f>IF(K934&gt;0,VLOOKUP(K934,ชนิดแสตมป์!$A$3:$D$1000,2,FALSE),IF(K934=0," "))</f>
        <v xml:space="preserve"> </v>
      </c>
      <c r="M934" s="6"/>
      <c r="N934" s="96" t="str">
        <f t="shared" si="88"/>
        <v xml:space="preserve"> </v>
      </c>
      <c r="O934" s="16"/>
      <c r="P934" s="99" t="str">
        <f t="shared" si="89"/>
        <v xml:space="preserve"> </v>
      </c>
      <c r="Q934" s="72">
        <v>0</v>
      </c>
      <c r="R934" s="72"/>
      <c r="S934" s="4"/>
      <c r="T934" s="4"/>
      <c r="U934" s="4"/>
      <c r="V934" s="4"/>
      <c r="W934" s="4"/>
      <c r="X934" s="4"/>
      <c r="Y934" s="4"/>
      <c r="Z934" s="4"/>
      <c r="AA934" s="4"/>
    </row>
    <row r="935" spans="1:27">
      <c r="A935" s="6">
        <v>930</v>
      </c>
      <c r="B935" s="46" t="str">
        <f t="shared" si="84"/>
        <v/>
      </c>
      <c r="C935" s="21" t="str">
        <f t="shared" si="85"/>
        <v xml:space="preserve"> </v>
      </c>
      <c r="D935" s="21" t="str">
        <f t="shared" si="86"/>
        <v/>
      </c>
      <c r="E935" s="21" t="str">
        <f t="shared" si="87"/>
        <v xml:space="preserve"> </v>
      </c>
      <c r="F935" s="11"/>
      <c r="G935" s="11"/>
      <c r="H935" s="6"/>
      <c r="I935" s="6"/>
      <c r="J935" s="92" t="str">
        <f>IF(I935&gt;0,VLOOKUP(I935,ข้อมูลผู้ประกอบการ!$B$2:$K$1000,2,FALSE),IF(I935=0," "))</f>
        <v xml:space="preserve"> </v>
      </c>
      <c r="K935" s="6"/>
      <c r="L935" s="92" t="str">
        <f>IF(K935&gt;0,VLOOKUP(K935,ชนิดแสตมป์!$A$3:$D$1000,2,FALSE),IF(K935=0," "))</f>
        <v xml:space="preserve"> </v>
      </c>
      <c r="M935" s="6"/>
      <c r="N935" s="96" t="str">
        <f t="shared" si="88"/>
        <v xml:space="preserve"> </v>
      </c>
      <c r="O935" s="16"/>
      <c r="P935" s="99" t="str">
        <f t="shared" si="89"/>
        <v xml:space="preserve"> </v>
      </c>
      <c r="Q935" s="72">
        <v>0</v>
      </c>
      <c r="R935" s="72"/>
      <c r="S935" s="4"/>
      <c r="T935" s="4"/>
      <c r="U935" s="4"/>
      <c r="V935" s="4"/>
      <c r="W935" s="4"/>
      <c r="X935" s="4"/>
      <c r="Y935" s="4"/>
      <c r="Z935" s="4"/>
      <c r="AA935" s="4"/>
    </row>
    <row r="936" spans="1:27">
      <c r="A936" s="6">
        <v>931</v>
      </c>
      <c r="B936" s="46" t="str">
        <f t="shared" si="84"/>
        <v/>
      </c>
      <c r="C936" s="21" t="str">
        <f t="shared" si="85"/>
        <v xml:space="preserve"> </v>
      </c>
      <c r="D936" s="21" t="str">
        <f t="shared" si="86"/>
        <v/>
      </c>
      <c r="E936" s="21" t="str">
        <f t="shared" si="87"/>
        <v xml:space="preserve"> </v>
      </c>
      <c r="F936" s="11"/>
      <c r="G936" s="11"/>
      <c r="H936" s="6"/>
      <c r="I936" s="6"/>
      <c r="J936" s="92" t="str">
        <f>IF(I936&gt;0,VLOOKUP(I936,ข้อมูลผู้ประกอบการ!$B$2:$K$1000,2,FALSE),IF(I936=0," "))</f>
        <v xml:space="preserve"> </v>
      </c>
      <c r="K936" s="6"/>
      <c r="L936" s="92" t="str">
        <f>IF(K936&gt;0,VLOOKUP(K936,ชนิดแสตมป์!$A$3:$D$1000,2,FALSE),IF(K936=0," "))</f>
        <v xml:space="preserve"> </v>
      </c>
      <c r="M936" s="6"/>
      <c r="N936" s="96" t="str">
        <f t="shared" si="88"/>
        <v xml:space="preserve"> </v>
      </c>
      <c r="O936" s="16"/>
      <c r="P936" s="99" t="str">
        <f t="shared" si="89"/>
        <v xml:space="preserve"> </v>
      </c>
      <c r="Q936" s="72">
        <v>0</v>
      </c>
      <c r="R936" s="72"/>
      <c r="S936" s="4"/>
      <c r="T936" s="4"/>
      <c r="U936" s="4"/>
      <c r="V936" s="4"/>
      <c r="W936" s="4"/>
      <c r="X936" s="4"/>
      <c r="Y936" s="4"/>
      <c r="Z936" s="4"/>
      <c r="AA936" s="4"/>
    </row>
    <row r="937" spans="1:27">
      <c r="A937" s="6">
        <v>932</v>
      </c>
      <c r="B937" s="46" t="str">
        <f t="shared" si="84"/>
        <v/>
      </c>
      <c r="C937" s="21" t="str">
        <f t="shared" si="85"/>
        <v xml:space="preserve"> </v>
      </c>
      <c r="D937" s="21" t="str">
        <f t="shared" si="86"/>
        <v/>
      </c>
      <c r="E937" s="21" t="str">
        <f t="shared" si="87"/>
        <v xml:space="preserve"> </v>
      </c>
      <c r="F937" s="11"/>
      <c r="G937" s="11"/>
      <c r="H937" s="6"/>
      <c r="I937" s="6"/>
      <c r="J937" s="92" t="str">
        <f>IF(I937&gt;0,VLOOKUP(I937,ข้อมูลผู้ประกอบการ!$B$2:$K$1000,2,FALSE),IF(I937=0," "))</f>
        <v xml:space="preserve"> </v>
      </c>
      <c r="K937" s="6"/>
      <c r="L937" s="92" t="str">
        <f>IF(K937&gt;0,VLOOKUP(K937,ชนิดแสตมป์!$A$3:$D$1000,2,FALSE),IF(K937=0," "))</f>
        <v xml:space="preserve"> </v>
      </c>
      <c r="M937" s="6"/>
      <c r="N937" s="96" t="str">
        <f t="shared" si="88"/>
        <v xml:space="preserve"> </v>
      </c>
      <c r="O937" s="16"/>
      <c r="P937" s="99" t="str">
        <f t="shared" si="89"/>
        <v xml:space="preserve"> </v>
      </c>
      <c r="Q937" s="72">
        <v>0</v>
      </c>
      <c r="R937" s="72"/>
      <c r="S937" s="4"/>
      <c r="T937" s="4"/>
      <c r="U937" s="4"/>
      <c r="V937" s="4"/>
      <c r="W937" s="4"/>
      <c r="X937" s="4"/>
      <c r="Y937" s="4"/>
      <c r="Z937" s="4"/>
      <c r="AA937" s="4"/>
    </row>
    <row r="938" spans="1:27">
      <c r="A938" s="6">
        <v>933</v>
      </c>
      <c r="B938" s="46" t="str">
        <f t="shared" si="84"/>
        <v/>
      </c>
      <c r="C938" s="21" t="str">
        <f t="shared" si="85"/>
        <v xml:space="preserve"> </v>
      </c>
      <c r="D938" s="21" t="str">
        <f t="shared" si="86"/>
        <v/>
      </c>
      <c r="E938" s="21" t="str">
        <f t="shared" si="87"/>
        <v xml:space="preserve"> </v>
      </c>
      <c r="F938" s="11"/>
      <c r="G938" s="11"/>
      <c r="H938" s="6"/>
      <c r="I938" s="6"/>
      <c r="J938" s="92" t="str">
        <f>IF(I938&gt;0,VLOOKUP(I938,ข้อมูลผู้ประกอบการ!$B$2:$K$1000,2,FALSE),IF(I938=0," "))</f>
        <v xml:space="preserve"> </v>
      </c>
      <c r="K938" s="6"/>
      <c r="L938" s="92" t="str">
        <f>IF(K938&gt;0,VLOOKUP(K938,ชนิดแสตมป์!$A$3:$D$1000,2,FALSE),IF(K938=0," "))</f>
        <v xml:space="preserve"> </v>
      </c>
      <c r="M938" s="6"/>
      <c r="N938" s="96" t="str">
        <f t="shared" si="88"/>
        <v xml:space="preserve"> </v>
      </c>
      <c r="O938" s="16"/>
      <c r="P938" s="99" t="str">
        <f t="shared" si="89"/>
        <v xml:space="preserve"> </v>
      </c>
      <c r="Q938" s="72">
        <v>0</v>
      </c>
      <c r="R938" s="72"/>
      <c r="S938" s="4"/>
      <c r="T938" s="4"/>
      <c r="U938" s="4"/>
      <c r="V938" s="4"/>
      <c r="W938" s="4"/>
      <c r="X938" s="4"/>
      <c r="Y938" s="4"/>
      <c r="Z938" s="4"/>
      <c r="AA938" s="4"/>
    </row>
    <row r="939" spans="1:27">
      <c r="A939" s="6">
        <v>934</v>
      </c>
      <c r="B939" s="46" t="str">
        <f t="shared" si="84"/>
        <v/>
      </c>
      <c r="C939" s="21" t="str">
        <f t="shared" si="85"/>
        <v xml:space="preserve"> </v>
      </c>
      <c r="D939" s="21" t="str">
        <f t="shared" si="86"/>
        <v/>
      </c>
      <c r="E939" s="21" t="str">
        <f t="shared" si="87"/>
        <v xml:space="preserve"> </v>
      </c>
      <c r="F939" s="11"/>
      <c r="G939" s="11"/>
      <c r="H939" s="6"/>
      <c r="I939" s="6"/>
      <c r="J939" s="92" t="str">
        <f>IF(I939&gt;0,VLOOKUP(I939,ข้อมูลผู้ประกอบการ!$B$2:$K$1000,2,FALSE),IF(I939=0," "))</f>
        <v xml:space="preserve"> </v>
      </c>
      <c r="K939" s="6"/>
      <c r="L939" s="92" t="str">
        <f>IF(K939&gt;0,VLOOKUP(K939,ชนิดแสตมป์!$A$3:$D$1000,2,FALSE),IF(K939=0," "))</f>
        <v xml:space="preserve"> </v>
      </c>
      <c r="M939" s="6"/>
      <c r="N939" s="96" t="str">
        <f t="shared" si="88"/>
        <v xml:space="preserve"> </v>
      </c>
      <c r="O939" s="16"/>
      <c r="P939" s="99" t="str">
        <f t="shared" si="89"/>
        <v xml:space="preserve"> </v>
      </c>
      <c r="Q939" s="72">
        <v>0</v>
      </c>
      <c r="R939" s="72"/>
      <c r="S939" s="4"/>
      <c r="T939" s="4"/>
      <c r="U939" s="4"/>
      <c r="V939" s="4"/>
      <c r="W939" s="4"/>
      <c r="X939" s="4"/>
      <c r="Y939" s="4"/>
      <c r="Z939" s="4"/>
      <c r="AA939" s="4"/>
    </row>
    <row r="940" spans="1:27">
      <c r="A940" s="6">
        <v>935</v>
      </c>
      <c r="B940" s="46" t="str">
        <f t="shared" si="84"/>
        <v/>
      </c>
      <c r="C940" s="21" t="str">
        <f t="shared" si="85"/>
        <v xml:space="preserve"> </v>
      </c>
      <c r="D940" s="21" t="str">
        <f t="shared" si="86"/>
        <v/>
      </c>
      <c r="E940" s="21" t="str">
        <f t="shared" si="87"/>
        <v xml:space="preserve"> </v>
      </c>
      <c r="F940" s="11"/>
      <c r="G940" s="11"/>
      <c r="H940" s="6"/>
      <c r="I940" s="6"/>
      <c r="J940" s="92" t="str">
        <f>IF(I940&gt;0,VLOOKUP(I940,ข้อมูลผู้ประกอบการ!$B$2:$K$1000,2,FALSE),IF(I940=0," "))</f>
        <v xml:space="preserve"> </v>
      </c>
      <c r="K940" s="6"/>
      <c r="L940" s="92" t="str">
        <f>IF(K940&gt;0,VLOOKUP(K940,ชนิดแสตมป์!$A$3:$D$1000,2,FALSE),IF(K940=0," "))</f>
        <v xml:space="preserve"> </v>
      </c>
      <c r="M940" s="6"/>
      <c r="N940" s="96" t="str">
        <f t="shared" si="88"/>
        <v xml:space="preserve"> </v>
      </c>
      <c r="O940" s="16"/>
      <c r="P940" s="99" t="str">
        <f t="shared" si="89"/>
        <v xml:space="preserve"> </v>
      </c>
      <c r="Q940" s="72">
        <v>0</v>
      </c>
      <c r="R940" s="72"/>
      <c r="S940" s="4"/>
      <c r="T940" s="4"/>
      <c r="U940" s="4"/>
      <c r="V940" s="4"/>
      <c r="W940" s="4"/>
      <c r="X940" s="4"/>
      <c r="Y940" s="4"/>
      <c r="Z940" s="4"/>
      <c r="AA940" s="4"/>
    </row>
    <row r="941" spans="1:27">
      <c r="A941" s="6">
        <v>936</v>
      </c>
      <c r="B941" s="46" t="str">
        <f t="shared" si="84"/>
        <v/>
      </c>
      <c r="C941" s="21" t="str">
        <f t="shared" si="85"/>
        <v xml:space="preserve"> </v>
      </c>
      <c r="D941" s="21" t="str">
        <f t="shared" si="86"/>
        <v/>
      </c>
      <c r="E941" s="21" t="str">
        <f t="shared" si="87"/>
        <v xml:space="preserve"> </v>
      </c>
      <c r="F941" s="11"/>
      <c r="G941" s="11"/>
      <c r="H941" s="6"/>
      <c r="I941" s="6"/>
      <c r="J941" s="92" t="str">
        <f>IF(I941&gt;0,VLOOKUP(I941,ข้อมูลผู้ประกอบการ!$B$2:$K$1000,2,FALSE),IF(I941=0," "))</f>
        <v xml:space="preserve"> </v>
      </c>
      <c r="K941" s="6"/>
      <c r="L941" s="92" t="str">
        <f>IF(K941&gt;0,VLOOKUP(K941,ชนิดแสตมป์!$A$3:$D$1000,2,FALSE),IF(K941=0," "))</f>
        <v xml:space="preserve"> </v>
      </c>
      <c r="M941" s="6"/>
      <c r="N941" s="96" t="str">
        <f t="shared" si="88"/>
        <v xml:space="preserve"> </v>
      </c>
      <c r="O941" s="16"/>
      <c r="P941" s="99" t="str">
        <f t="shared" si="89"/>
        <v xml:space="preserve"> </v>
      </c>
      <c r="Q941" s="72">
        <v>0</v>
      </c>
      <c r="R941" s="72"/>
      <c r="S941" s="4"/>
      <c r="T941" s="4"/>
      <c r="U941" s="4"/>
      <c r="V941" s="4"/>
      <c r="W941" s="4"/>
      <c r="X941" s="4"/>
      <c r="Y941" s="4"/>
      <c r="Z941" s="4"/>
      <c r="AA941" s="4"/>
    </row>
    <row r="942" spans="1:27">
      <c r="A942" s="6">
        <v>937</v>
      </c>
      <c r="B942" s="46" t="str">
        <f t="shared" si="84"/>
        <v/>
      </c>
      <c r="C942" s="21" t="str">
        <f t="shared" si="85"/>
        <v xml:space="preserve"> </v>
      </c>
      <c r="D942" s="21" t="str">
        <f t="shared" si="86"/>
        <v/>
      </c>
      <c r="E942" s="21" t="str">
        <f t="shared" si="87"/>
        <v xml:space="preserve"> </v>
      </c>
      <c r="F942" s="11"/>
      <c r="G942" s="11"/>
      <c r="H942" s="6"/>
      <c r="I942" s="6"/>
      <c r="J942" s="92" t="str">
        <f>IF(I942&gt;0,VLOOKUP(I942,ข้อมูลผู้ประกอบการ!$B$2:$K$1000,2,FALSE),IF(I942=0," "))</f>
        <v xml:space="preserve"> </v>
      </c>
      <c r="K942" s="6"/>
      <c r="L942" s="92" t="str">
        <f>IF(K942&gt;0,VLOOKUP(K942,ชนิดแสตมป์!$A$3:$D$1000,2,FALSE),IF(K942=0," "))</f>
        <v xml:space="preserve"> </v>
      </c>
      <c r="M942" s="6"/>
      <c r="N942" s="96" t="str">
        <f t="shared" si="88"/>
        <v xml:space="preserve"> </v>
      </c>
      <c r="O942" s="16"/>
      <c r="P942" s="99" t="str">
        <f t="shared" si="89"/>
        <v xml:space="preserve"> </v>
      </c>
      <c r="Q942" s="72">
        <v>0</v>
      </c>
      <c r="R942" s="72"/>
      <c r="S942" s="4"/>
      <c r="T942" s="4"/>
      <c r="U942" s="4"/>
      <c r="V942" s="4"/>
      <c r="W942" s="4"/>
      <c r="X942" s="4"/>
      <c r="Y942" s="4"/>
      <c r="Z942" s="4"/>
      <c r="AA942" s="4"/>
    </row>
    <row r="943" spans="1:27">
      <c r="A943" s="6">
        <v>938</v>
      </c>
      <c r="B943" s="46" t="str">
        <f t="shared" si="84"/>
        <v/>
      </c>
      <c r="C943" s="21" t="str">
        <f t="shared" si="85"/>
        <v xml:space="preserve"> </v>
      </c>
      <c r="D943" s="21" t="str">
        <f t="shared" si="86"/>
        <v/>
      </c>
      <c r="E943" s="21" t="str">
        <f t="shared" si="87"/>
        <v xml:space="preserve"> </v>
      </c>
      <c r="F943" s="11"/>
      <c r="G943" s="11"/>
      <c r="H943" s="6"/>
      <c r="I943" s="6"/>
      <c r="J943" s="92" t="str">
        <f>IF(I943&gt;0,VLOOKUP(I943,ข้อมูลผู้ประกอบการ!$B$2:$K$1000,2,FALSE),IF(I943=0," "))</f>
        <v xml:space="preserve"> </v>
      </c>
      <c r="K943" s="6"/>
      <c r="L943" s="92" t="str">
        <f>IF(K943&gt;0,VLOOKUP(K943,ชนิดแสตมป์!$A$3:$D$1000,2,FALSE),IF(K943=0," "))</f>
        <v xml:space="preserve"> </v>
      </c>
      <c r="M943" s="6"/>
      <c r="N943" s="96" t="str">
        <f t="shared" si="88"/>
        <v xml:space="preserve"> </v>
      </c>
      <c r="O943" s="16"/>
      <c r="P943" s="99" t="str">
        <f t="shared" si="89"/>
        <v xml:space="preserve"> </v>
      </c>
      <c r="Q943" s="72">
        <v>0</v>
      </c>
      <c r="R943" s="72"/>
      <c r="S943" s="4"/>
      <c r="T943" s="4"/>
      <c r="U943" s="4"/>
      <c r="V943" s="4"/>
      <c r="W943" s="4"/>
      <c r="X943" s="4"/>
      <c r="Y943" s="4"/>
      <c r="Z943" s="4"/>
      <c r="AA943" s="4"/>
    </row>
    <row r="944" spans="1:27">
      <c r="A944" s="6">
        <v>939</v>
      </c>
      <c r="B944" s="46" t="str">
        <f t="shared" si="84"/>
        <v/>
      </c>
      <c r="C944" s="21" t="str">
        <f t="shared" si="85"/>
        <v xml:space="preserve"> </v>
      </c>
      <c r="D944" s="21" t="str">
        <f t="shared" si="86"/>
        <v/>
      </c>
      <c r="E944" s="21" t="str">
        <f t="shared" si="87"/>
        <v xml:space="preserve"> </v>
      </c>
      <c r="F944" s="11"/>
      <c r="G944" s="11"/>
      <c r="H944" s="6"/>
      <c r="I944" s="6"/>
      <c r="J944" s="92" t="str">
        <f>IF(I944&gt;0,VLOOKUP(I944,ข้อมูลผู้ประกอบการ!$B$2:$K$1000,2,FALSE),IF(I944=0," "))</f>
        <v xml:space="preserve"> </v>
      </c>
      <c r="K944" s="6"/>
      <c r="L944" s="92" t="str">
        <f>IF(K944&gt;0,VLOOKUP(K944,ชนิดแสตมป์!$A$3:$D$1000,2,FALSE),IF(K944=0," "))</f>
        <v xml:space="preserve"> </v>
      </c>
      <c r="M944" s="6"/>
      <c r="N944" s="96" t="str">
        <f t="shared" si="88"/>
        <v xml:space="preserve"> </v>
      </c>
      <c r="O944" s="16"/>
      <c r="P944" s="99" t="str">
        <f t="shared" si="89"/>
        <v xml:space="preserve"> </v>
      </c>
      <c r="Q944" s="72">
        <v>0</v>
      </c>
      <c r="R944" s="72"/>
      <c r="S944" s="4"/>
      <c r="T944" s="4"/>
      <c r="U944" s="4"/>
      <c r="V944" s="4"/>
      <c r="W944" s="4"/>
      <c r="X944" s="4"/>
      <c r="Y944" s="4"/>
      <c r="Z944" s="4"/>
      <c r="AA944" s="4"/>
    </row>
    <row r="945" spans="1:27">
      <c r="A945" s="6">
        <v>940</v>
      </c>
      <c r="B945" s="46" t="str">
        <f t="shared" si="84"/>
        <v/>
      </c>
      <c r="C945" s="21" t="str">
        <f t="shared" si="85"/>
        <v xml:space="preserve"> </v>
      </c>
      <c r="D945" s="21" t="str">
        <f t="shared" si="86"/>
        <v/>
      </c>
      <c r="E945" s="21" t="str">
        <f t="shared" si="87"/>
        <v xml:space="preserve"> </v>
      </c>
      <c r="F945" s="11"/>
      <c r="G945" s="11"/>
      <c r="H945" s="6"/>
      <c r="I945" s="6"/>
      <c r="J945" s="92" t="str">
        <f>IF(I945&gt;0,VLOOKUP(I945,ข้อมูลผู้ประกอบการ!$B$2:$K$1000,2,FALSE),IF(I945=0," "))</f>
        <v xml:space="preserve"> </v>
      </c>
      <c r="K945" s="6"/>
      <c r="L945" s="92" t="str">
        <f>IF(K945&gt;0,VLOOKUP(K945,ชนิดแสตมป์!$A$3:$D$1000,2,FALSE),IF(K945=0," "))</f>
        <v xml:space="preserve"> </v>
      </c>
      <c r="M945" s="6"/>
      <c r="N945" s="96" t="str">
        <f t="shared" si="88"/>
        <v xml:space="preserve"> </v>
      </c>
      <c r="O945" s="16"/>
      <c r="P945" s="99" t="str">
        <f t="shared" si="89"/>
        <v xml:space="preserve"> </v>
      </c>
      <c r="Q945" s="72">
        <v>0</v>
      </c>
      <c r="R945" s="72"/>
      <c r="S945" s="4"/>
      <c r="T945" s="4"/>
      <c r="U945" s="4"/>
      <c r="V945" s="4"/>
      <c r="W945" s="4"/>
      <c r="X945" s="4"/>
      <c r="Y945" s="4"/>
      <c r="Z945" s="4"/>
      <c r="AA945" s="4"/>
    </row>
    <row r="946" spans="1:27">
      <c r="A946" s="6">
        <v>941</v>
      </c>
      <c r="B946" s="46" t="str">
        <f t="shared" si="84"/>
        <v/>
      </c>
      <c r="C946" s="21" t="str">
        <f t="shared" si="85"/>
        <v xml:space="preserve"> </v>
      </c>
      <c r="D946" s="21" t="str">
        <f t="shared" si="86"/>
        <v/>
      </c>
      <c r="E946" s="21" t="str">
        <f t="shared" si="87"/>
        <v xml:space="preserve"> </v>
      </c>
      <c r="F946" s="11"/>
      <c r="G946" s="11"/>
      <c r="H946" s="6"/>
      <c r="I946" s="6"/>
      <c r="J946" s="92" t="str">
        <f>IF(I946&gt;0,VLOOKUP(I946,ข้อมูลผู้ประกอบการ!$B$2:$K$1000,2,FALSE),IF(I946=0," "))</f>
        <v xml:space="preserve"> </v>
      </c>
      <c r="K946" s="6"/>
      <c r="L946" s="92" t="str">
        <f>IF(K946&gt;0,VLOOKUP(K946,ชนิดแสตมป์!$A$3:$D$1000,2,FALSE),IF(K946=0," "))</f>
        <v xml:space="preserve"> </v>
      </c>
      <c r="M946" s="6"/>
      <c r="N946" s="96" t="str">
        <f t="shared" si="88"/>
        <v xml:space="preserve"> </v>
      </c>
      <c r="O946" s="16"/>
      <c r="P946" s="99" t="str">
        <f t="shared" si="89"/>
        <v xml:space="preserve"> </v>
      </c>
      <c r="Q946" s="72">
        <v>0</v>
      </c>
      <c r="R946" s="72"/>
      <c r="S946" s="4"/>
      <c r="T946" s="4"/>
      <c r="U946" s="4"/>
      <c r="V946" s="4"/>
      <c r="W946" s="4"/>
      <c r="X946" s="4"/>
      <c r="Y946" s="4"/>
      <c r="Z946" s="4"/>
      <c r="AA946" s="4"/>
    </row>
    <row r="947" spans="1:27">
      <c r="A947" s="6">
        <v>942</v>
      </c>
      <c r="B947" s="46" t="str">
        <f t="shared" si="84"/>
        <v/>
      </c>
      <c r="C947" s="21" t="str">
        <f t="shared" si="85"/>
        <v xml:space="preserve"> </v>
      </c>
      <c r="D947" s="21" t="str">
        <f t="shared" si="86"/>
        <v/>
      </c>
      <c r="E947" s="21" t="str">
        <f t="shared" si="87"/>
        <v xml:space="preserve"> </v>
      </c>
      <c r="F947" s="11"/>
      <c r="G947" s="11"/>
      <c r="H947" s="6"/>
      <c r="I947" s="6"/>
      <c r="J947" s="92" t="str">
        <f>IF(I947&gt;0,VLOOKUP(I947,ข้อมูลผู้ประกอบการ!$B$2:$K$1000,2,FALSE),IF(I947=0," "))</f>
        <v xml:space="preserve"> </v>
      </c>
      <c r="K947" s="6"/>
      <c r="L947" s="92" t="str">
        <f>IF(K947&gt;0,VLOOKUP(K947,ชนิดแสตมป์!$A$3:$D$1000,2,FALSE),IF(K947=0," "))</f>
        <v xml:space="preserve"> </v>
      </c>
      <c r="M947" s="6"/>
      <c r="N947" s="96" t="str">
        <f t="shared" si="88"/>
        <v xml:space="preserve"> </v>
      </c>
      <c r="O947" s="16"/>
      <c r="P947" s="99" t="str">
        <f t="shared" si="89"/>
        <v xml:space="preserve"> </v>
      </c>
      <c r="Q947" s="72">
        <v>0</v>
      </c>
      <c r="R947" s="72"/>
      <c r="S947" s="4"/>
      <c r="T947" s="4"/>
      <c r="U947" s="4"/>
      <c r="V947" s="4"/>
      <c r="W947" s="4"/>
      <c r="X947" s="4"/>
      <c r="Y947" s="4"/>
      <c r="Z947" s="4"/>
      <c r="AA947" s="4"/>
    </row>
    <row r="948" spans="1:27">
      <c r="A948" s="6">
        <v>943</v>
      </c>
      <c r="B948" s="46" t="str">
        <f t="shared" si="84"/>
        <v/>
      </c>
      <c r="C948" s="21" t="str">
        <f t="shared" si="85"/>
        <v xml:space="preserve"> </v>
      </c>
      <c r="D948" s="21" t="str">
        <f t="shared" si="86"/>
        <v/>
      </c>
      <c r="E948" s="21" t="str">
        <f t="shared" si="87"/>
        <v xml:space="preserve"> </v>
      </c>
      <c r="F948" s="11"/>
      <c r="G948" s="11"/>
      <c r="H948" s="6"/>
      <c r="I948" s="6"/>
      <c r="J948" s="92" t="str">
        <f>IF(I948&gt;0,VLOOKUP(I948,ข้อมูลผู้ประกอบการ!$B$2:$K$1000,2,FALSE),IF(I948=0," "))</f>
        <v xml:space="preserve"> </v>
      </c>
      <c r="K948" s="6"/>
      <c r="L948" s="92" t="str">
        <f>IF(K948&gt;0,VLOOKUP(K948,ชนิดแสตมป์!$A$3:$D$1000,2,FALSE),IF(K948=0," "))</f>
        <v xml:space="preserve"> </v>
      </c>
      <c r="M948" s="6"/>
      <c r="N948" s="96" t="str">
        <f t="shared" si="88"/>
        <v xml:space="preserve"> </v>
      </c>
      <c r="O948" s="16"/>
      <c r="P948" s="99" t="str">
        <f t="shared" si="89"/>
        <v xml:space="preserve"> </v>
      </c>
      <c r="Q948" s="72">
        <v>0</v>
      </c>
      <c r="R948" s="72"/>
      <c r="S948" s="4"/>
      <c r="T948" s="4"/>
      <c r="U948" s="4"/>
      <c r="V948" s="4"/>
      <c r="W948" s="4"/>
      <c r="X948" s="4"/>
      <c r="Y948" s="4"/>
      <c r="Z948" s="4"/>
      <c r="AA948" s="4"/>
    </row>
    <row r="949" spans="1:27">
      <c r="A949" s="6">
        <v>944</v>
      </c>
      <c r="B949" s="46" t="str">
        <f t="shared" si="84"/>
        <v/>
      </c>
      <c r="C949" s="21" t="str">
        <f t="shared" si="85"/>
        <v xml:space="preserve"> </v>
      </c>
      <c r="D949" s="21" t="str">
        <f t="shared" si="86"/>
        <v/>
      </c>
      <c r="E949" s="21" t="str">
        <f t="shared" si="87"/>
        <v xml:space="preserve"> </v>
      </c>
      <c r="F949" s="11"/>
      <c r="G949" s="11"/>
      <c r="H949" s="6"/>
      <c r="I949" s="6"/>
      <c r="J949" s="92" t="str">
        <f>IF(I949&gt;0,VLOOKUP(I949,ข้อมูลผู้ประกอบการ!$B$2:$K$1000,2,FALSE),IF(I949=0," "))</f>
        <v xml:space="preserve"> </v>
      </c>
      <c r="K949" s="6"/>
      <c r="L949" s="92" t="str">
        <f>IF(K949&gt;0,VLOOKUP(K949,ชนิดแสตมป์!$A$3:$D$1000,2,FALSE),IF(K949=0," "))</f>
        <v xml:space="preserve"> </v>
      </c>
      <c r="M949" s="6"/>
      <c r="N949" s="96" t="str">
        <f t="shared" si="88"/>
        <v xml:space="preserve"> </v>
      </c>
      <c r="O949" s="16"/>
      <c r="P949" s="99" t="str">
        <f t="shared" si="89"/>
        <v xml:space="preserve"> </v>
      </c>
      <c r="Q949" s="72">
        <v>0</v>
      </c>
      <c r="R949" s="72"/>
      <c r="S949" s="4"/>
      <c r="T949" s="4"/>
      <c r="U949" s="4"/>
      <c r="V949" s="4"/>
      <c r="W949" s="4"/>
      <c r="X949" s="4"/>
      <c r="Y949" s="4"/>
      <c r="Z949" s="4"/>
      <c r="AA949" s="4"/>
    </row>
    <row r="950" spans="1:27">
      <c r="A950" s="6">
        <v>945</v>
      </c>
      <c r="B950" s="46" t="str">
        <f t="shared" si="84"/>
        <v/>
      </c>
      <c r="C950" s="21" t="str">
        <f t="shared" si="85"/>
        <v xml:space="preserve"> </v>
      </c>
      <c r="D950" s="21" t="str">
        <f t="shared" si="86"/>
        <v/>
      </c>
      <c r="E950" s="21" t="str">
        <f t="shared" si="87"/>
        <v xml:space="preserve"> </v>
      </c>
      <c r="F950" s="11"/>
      <c r="G950" s="11"/>
      <c r="H950" s="6"/>
      <c r="I950" s="6"/>
      <c r="J950" s="92" t="str">
        <f>IF(I950&gt;0,VLOOKUP(I950,ข้อมูลผู้ประกอบการ!$B$2:$K$1000,2,FALSE),IF(I950=0," "))</f>
        <v xml:space="preserve"> </v>
      </c>
      <c r="K950" s="6"/>
      <c r="L950" s="92" t="str">
        <f>IF(K950&gt;0,VLOOKUP(K950,ชนิดแสตมป์!$A$3:$D$1000,2,FALSE),IF(K950=0," "))</f>
        <v xml:space="preserve"> </v>
      </c>
      <c r="M950" s="6"/>
      <c r="N950" s="96" t="str">
        <f t="shared" si="88"/>
        <v xml:space="preserve"> </v>
      </c>
      <c r="O950" s="16"/>
      <c r="P950" s="99" t="str">
        <f t="shared" si="89"/>
        <v xml:space="preserve"> </v>
      </c>
      <c r="Q950" s="72">
        <v>0</v>
      </c>
      <c r="R950" s="72"/>
      <c r="S950" s="4"/>
      <c r="T950" s="4"/>
      <c r="U950" s="4"/>
      <c r="V950" s="4"/>
      <c r="W950" s="4"/>
      <c r="X950" s="4"/>
      <c r="Y950" s="4"/>
      <c r="Z950" s="4"/>
      <c r="AA950" s="4"/>
    </row>
    <row r="951" spans="1:27">
      <c r="A951" s="6">
        <v>946</v>
      </c>
      <c r="B951" s="46" t="str">
        <f t="shared" si="84"/>
        <v/>
      </c>
      <c r="C951" s="21" t="str">
        <f t="shared" si="85"/>
        <v xml:space="preserve"> </v>
      </c>
      <c r="D951" s="21" t="str">
        <f t="shared" si="86"/>
        <v/>
      </c>
      <c r="E951" s="21" t="str">
        <f t="shared" si="87"/>
        <v xml:space="preserve"> </v>
      </c>
      <c r="F951" s="11"/>
      <c r="G951" s="11"/>
      <c r="H951" s="6"/>
      <c r="I951" s="6"/>
      <c r="J951" s="92" t="str">
        <f>IF(I951&gt;0,VLOOKUP(I951,ข้อมูลผู้ประกอบการ!$B$2:$K$1000,2,FALSE),IF(I951=0," "))</f>
        <v xml:space="preserve"> </v>
      </c>
      <c r="K951" s="6"/>
      <c r="L951" s="92" t="str">
        <f>IF(K951&gt;0,VLOOKUP(K951,ชนิดแสตมป์!$A$3:$D$1000,2,FALSE),IF(K951=0," "))</f>
        <v xml:space="preserve"> </v>
      </c>
      <c r="M951" s="6"/>
      <c r="N951" s="96" t="str">
        <f t="shared" si="88"/>
        <v xml:space="preserve"> </v>
      </c>
      <c r="O951" s="16"/>
      <c r="P951" s="99" t="str">
        <f t="shared" si="89"/>
        <v xml:space="preserve"> </v>
      </c>
      <c r="Q951" s="72">
        <v>0</v>
      </c>
      <c r="R951" s="72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21" hidden="1" customHeight="1">
      <c r="A952" s="6">
        <v>947</v>
      </c>
      <c r="B952" s="46" t="str">
        <f t="shared" si="84"/>
        <v/>
      </c>
      <c r="C952" s="21" t="str">
        <f t="shared" si="85"/>
        <v xml:space="preserve"> </v>
      </c>
      <c r="D952" s="21" t="str">
        <f t="shared" si="86"/>
        <v/>
      </c>
      <c r="E952" s="21" t="str">
        <f t="shared" si="87"/>
        <v xml:space="preserve"> </v>
      </c>
      <c r="F952" s="11"/>
      <c r="G952" s="11"/>
      <c r="H952" s="6"/>
      <c r="I952" s="6"/>
      <c r="J952" s="92" t="str">
        <f>IF(I952&gt;0,VLOOKUP(I952,ข้อมูลผู้ประกอบการ!$B$2:$K$1000,2,FALSE),IF(I952=0," "))</f>
        <v xml:space="preserve"> </v>
      </c>
      <c r="K952" s="6"/>
      <c r="L952" s="92" t="str">
        <f>IF(K952&gt;0,VLOOKUP(K952,ชนิดแสตมป์!$A$3:$D$1000,2,FALSE),IF(K952=0," "))</f>
        <v xml:space="preserve"> </v>
      </c>
      <c r="M952" s="6"/>
      <c r="N952" s="96" t="str">
        <f t="shared" si="88"/>
        <v xml:space="preserve"> </v>
      </c>
      <c r="O952" s="16"/>
      <c r="P952" s="99" t="str">
        <f t="shared" si="89"/>
        <v xml:space="preserve"> </v>
      </c>
      <c r="Q952" s="72">
        <v>0</v>
      </c>
      <c r="R952" s="72"/>
      <c r="S952" s="4"/>
      <c r="T952" s="4"/>
      <c r="U952" s="4"/>
      <c r="V952" s="4"/>
      <c r="W952" s="4"/>
      <c r="X952" s="4"/>
      <c r="Y952" s="4"/>
      <c r="Z952" s="4"/>
      <c r="AA952" s="4"/>
    </row>
    <row r="953" spans="1:27">
      <c r="A953" s="6">
        <v>948</v>
      </c>
      <c r="B953" s="46" t="str">
        <f t="shared" si="84"/>
        <v/>
      </c>
      <c r="C953" s="21" t="str">
        <f t="shared" si="85"/>
        <v xml:space="preserve"> </v>
      </c>
      <c r="D953" s="21" t="str">
        <f t="shared" si="86"/>
        <v/>
      </c>
      <c r="E953" s="21" t="str">
        <f t="shared" si="87"/>
        <v xml:space="preserve"> </v>
      </c>
      <c r="F953" s="11"/>
      <c r="G953" s="11"/>
      <c r="H953" s="6"/>
      <c r="I953" s="6"/>
      <c r="J953" s="92" t="str">
        <f>IF(I953&gt;0,VLOOKUP(I953,ข้อมูลผู้ประกอบการ!$B$2:$K$1000,2,FALSE),IF(I953=0," "))</f>
        <v xml:space="preserve"> </v>
      </c>
      <c r="K953" s="6"/>
      <c r="L953" s="92" t="str">
        <f>IF(K953&gt;0,VLOOKUP(K953,ชนิดแสตมป์!$A$3:$D$1000,2,FALSE),IF(K953=0," "))</f>
        <v xml:space="preserve"> </v>
      </c>
      <c r="M953" s="6"/>
      <c r="N953" s="96" t="str">
        <f t="shared" si="88"/>
        <v xml:space="preserve"> </v>
      </c>
      <c r="O953" s="16"/>
      <c r="P953" s="99" t="str">
        <f t="shared" si="89"/>
        <v xml:space="preserve"> </v>
      </c>
      <c r="Q953" s="72">
        <v>0</v>
      </c>
      <c r="R953" s="72"/>
      <c r="S953" s="4"/>
      <c r="T953" s="4"/>
      <c r="U953" s="4"/>
      <c r="V953" s="4"/>
      <c r="W953" s="4"/>
      <c r="X953" s="4"/>
      <c r="Y953" s="4"/>
      <c r="Z953" s="4"/>
      <c r="AA953" s="4"/>
    </row>
    <row r="954" spans="1:27">
      <c r="A954" s="6">
        <v>949</v>
      </c>
      <c r="B954" s="46" t="str">
        <f t="shared" si="84"/>
        <v/>
      </c>
      <c r="C954" s="21" t="str">
        <f t="shared" si="85"/>
        <v xml:space="preserve"> </v>
      </c>
      <c r="D954" s="21" t="str">
        <f t="shared" si="86"/>
        <v/>
      </c>
      <c r="E954" s="21" t="str">
        <f t="shared" si="87"/>
        <v xml:space="preserve"> </v>
      </c>
      <c r="F954" s="11"/>
      <c r="G954" s="11"/>
      <c r="H954" s="6"/>
      <c r="I954" s="6"/>
      <c r="J954" s="92" t="str">
        <f>IF(I954&gt;0,VLOOKUP(I954,ข้อมูลผู้ประกอบการ!$B$2:$K$1000,2,FALSE),IF(I954=0," "))</f>
        <v xml:space="preserve"> </v>
      </c>
      <c r="K954" s="6"/>
      <c r="L954" s="92" t="str">
        <f>IF(K954&gt;0,VLOOKUP(K954,ชนิดแสตมป์!$A$3:$D$1000,2,FALSE),IF(K954=0," "))</f>
        <v xml:space="preserve"> </v>
      </c>
      <c r="M954" s="6"/>
      <c r="N954" s="96" t="str">
        <f t="shared" si="88"/>
        <v xml:space="preserve"> </v>
      </c>
      <c r="O954" s="16"/>
      <c r="P954" s="99" t="str">
        <f t="shared" si="89"/>
        <v xml:space="preserve"> </v>
      </c>
      <c r="Q954" s="72">
        <v>0</v>
      </c>
      <c r="R954" s="72"/>
      <c r="S954" s="4"/>
      <c r="T954" s="4"/>
      <c r="U954" s="4"/>
      <c r="V954" s="4"/>
      <c r="W954" s="4"/>
      <c r="X954" s="4"/>
      <c r="Y954" s="4"/>
      <c r="Z954" s="4"/>
      <c r="AA954" s="4"/>
    </row>
    <row r="955" spans="1:27">
      <c r="A955" s="6">
        <v>950</v>
      </c>
      <c r="B955" s="46" t="str">
        <f t="shared" si="84"/>
        <v/>
      </c>
      <c r="C955" s="21" t="str">
        <f t="shared" si="85"/>
        <v xml:space="preserve"> </v>
      </c>
      <c r="D955" s="21" t="str">
        <f t="shared" si="86"/>
        <v/>
      </c>
      <c r="E955" s="21" t="str">
        <f t="shared" si="87"/>
        <v xml:space="preserve"> </v>
      </c>
      <c r="F955" s="11"/>
      <c r="G955" s="11"/>
      <c r="H955" s="6"/>
      <c r="I955" s="6"/>
      <c r="J955" s="92" t="str">
        <f>IF(I955&gt;0,VLOOKUP(I955,ข้อมูลผู้ประกอบการ!$B$2:$K$1000,2,FALSE),IF(I955=0," "))</f>
        <v xml:space="preserve"> </v>
      </c>
      <c r="K955" s="6"/>
      <c r="L955" s="92" t="str">
        <f>IF(K955&gt;0,VLOOKUP(K955,ชนิดแสตมป์!$A$3:$D$1000,2,FALSE),IF(K955=0," "))</f>
        <v xml:space="preserve"> </v>
      </c>
      <c r="M955" s="6"/>
      <c r="N955" s="96" t="str">
        <f t="shared" si="88"/>
        <v xml:space="preserve"> </v>
      </c>
      <c r="O955" s="16"/>
      <c r="P955" s="99" t="str">
        <f t="shared" si="89"/>
        <v xml:space="preserve"> </v>
      </c>
      <c r="Q955" s="72">
        <v>0</v>
      </c>
      <c r="R955" s="72"/>
      <c r="S955" s="4"/>
      <c r="T955" s="4"/>
      <c r="U955" s="4"/>
      <c r="V955" s="4"/>
      <c r="W955" s="4"/>
      <c r="X955" s="4"/>
      <c r="Y955" s="4"/>
      <c r="Z955" s="4"/>
      <c r="AA955" s="4"/>
    </row>
    <row r="956" spans="1:27">
      <c r="A956" s="6">
        <v>951</v>
      </c>
      <c r="B956" s="46" t="str">
        <f t="shared" si="84"/>
        <v/>
      </c>
      <c r="C956" s="21" t="str">
        <f t="shared" si="85"/>
        <v xml:space="preserve"> </v>
      </c>
      <c r="D956" s="21" t="str">
        <f t="shared" si="86"/>
        <v/>
      </c>
      <c r="E956" s="21" t="str">
        <f t="shared" si="87"/>
        <v xml:space="preserve"> </v>
      </c>
      <c r="F956" s="11"/>
      <c r="G956" s="11"/>
      <c r="H956" s="6"/>
      <c r="I956" s="6"/>
      <c r="J956" s="92" t="str">
        <f>IF(I956&gt;0,VLOOKUP(I956,ข้อมูลผู้ประกอบการ!$B$2:$K$1000,2,FALSE),IF(I956=0," "))</f>
        <v xml:space="preserve"> </v>
      </c>
      <c r="K956" s="6"/>
      <c r="L956" s="92" t="str">
        <f>IF(K956&gt;0,VLOOKUP(K956,ชนิดแสตมป์!$A$3:$D$1000,2,FALSE),IF(K956=0," "))</f>
        <v xml:space="preserve"> </v>
      </c>
      <c r="M956" s="6"/>
      <c r="N956" s="96" t="str">
        <f t="shared" si="88"/>
        <v xml:space="preserve"> </v>
      </c>
      <c r="O956" s="16"/>
      <c r="P956" s="99" t="str">
        <f t="shared" si="89"/>
        <v xml:space="preserve"> </v>
      </c>
      <c r="Q956" s="72">
        <v>0</v>
      </c>
      <c r="R956" s="72"/>
      <c r="S956" s="4"/>
      <c r="T956" s="4"/>
      <c r="U956" s="4"/>
      <c r="V956" s="4"/>
      <c r="W956" s="4"/>
      <c r="X956" s="4"/>
      <c r="Y956" s="4"/>
      <c r="Z956" s="4"/>
      <c r="AA956" s="4"/>
    </row>
    <row r="957" spans="1:27">
      <c r="A957" s="6">
        <v>952</v>
      </c>
      <c r="B957" s="46" t="str">
        <f t="shared" si="84"/>
        <v/>
      </c>
      <c r="C957" s="21" t="str">
        <f t="shared" si="85"/>
        <v xml:space="preserve"> </v>
      </c>
      <c r="D957" s="21" t="str">
        <f t="shared" si="86"/>
        <v/>
      </c>
      <c r="E957" s="21" t="str">
        <f t="shared" si="87"/>
        <v xml:space="preserve"> </v>
      </c>
      <c r="F957" s="11"/>
      <c r="G957" s="11"/>
      <c r="H957" s="6"/>
      <c r="I957" s="6"/>
      <c r="J957" s="92" t="str">
        <f>IF(I957&gt;0,VLOOKUP(I957,ข้อมูลผู้ประกอบการ!$B$2:$K$1000,2,FALSE),IF(I957=0," "))</f>
        <v xml:space="preserve"> </v>
      </c>
      <c r="K957" s="6"/>
      <c r="L957" s="92" t="str">
        <f>IF(K957&gt;0,VLOOKUP(K957,ชนิดแสตมป์!$A$3:$D$1000,2,FALSE),IF(K957=0," "))</f>
        <v xml:space="preserve"> </v>
      </c>
      <c r="M957" s="6"/>
      <c r="N957" s="96" t="str">
        <f t="shared" si="88"/>
        <v xml:space="preserve"> </v>
      </c>
      <c r="O957" s="16"/>
      <c r="P957" s="99" t="str">
        <f t="shared" si="89"/>
        <v xml:space="preserve"> </v>
      </c>
      <c r="Q957" s="72">
        <v>0</v>
      </c>
      <c r="R957" s="72"/>
      <c r="S957" s="4"/>
      <c r="T957" s="4"/>
      <c r="U957" s="4"/>
      <c r="V957" s="4"/>
      <c r="W957" s="4"/>
      <c r="X957" s="4"/>
      <c r="Y957" s="4"/>
      <c r="Z957" s="4"/>
      <c r="AA957" s="4"/>
    </row>
    <row r="958" spans="1:27">
      <c r="A958" s="6">
        <v>953</v>
      </c>
      <c r="B958" s="46" t="str">
        <f t="shared" si="84"/>
        <v/>
      </c>
      <c r="C958" s="21" t="str">
        <f t="shared" si="85"/>
        <v xml:space="preserve"> </v>
      </c>
      <c r="D958" s="21" t="str">
        <f t="shared" si="86"/>
        <v/>
      </c>
      <c r="E958" s="21" t="str">
        <f t="shared" si="87"/>
        <v xml:space="preserve"> </v>
      </c>
      <c r="F958" s="11"/>
      <c r="G958" s="11"/>
      <c r="H958" s="6"/>
      <c r="I958" s="6"/>
      <c r="J958" s="92" t="str">
        <f>IF(I958&gt;0,VLOOKUP(I958,ข้อมูลผู้ประกอบการ!$B$2:$K$1000,2,FALSE),IF(I958=0," "))</f>
        <v xml:space="preserve"> </v>
      </c>
      <c r="K958" s="6"/>
      <c r="L958" s="92" t="str">
        <f>IF(K958&gt;0,VLOOKUP(K958,ชนิดแสตมป์!$A$3:$D$1000,2,FALSE),IF(K958=0," "))</f>
        <v xml:space="preserve"> </v>
      </c>
      <c r="M958" s="6"/>
      <c r="N958" s="96" t="str">
        <f t="shared" si="88"/>
        <v xml:space="preserve"> </v>
      </c>
      <c r="O958" s="16"/>
      <c r="P958" s="99" t="str">
        <f t="shared" si="89"/>
        <v xml:space="preserve"> </v>
      </c>
      <c r="Q958" s="72">
        <v>0</v>
      </c>
      <c r="R958" s="72"/>
      <c r="S958" s="4"/>
      <c r="T958" s="4"/>
      <c r="U958" s="4"/>
      <c r="V958" s="4"/>
      <c r="W958" s="4"/>
      <c r="X958" s="4"/>
      <c r="Y958" s="4"/>
      <c r="Z958" s="4"/>
      <c r="AA958" s="4"/>
    </row>
    <row r="959" spans="1:27">
      <c r="A959" s="6">
        <v>954</v>
      </c>
      <c r="B959" s="46" t="str">
        <f t="shared" si="84"/>
        <v/>
      </c>
      <c r="C959" s="21" t="str">
        <f t="shared" si="85"/>
        <v xml:space="preserve"> </v>
      </c>
      <c r="D959" s="21" t="str">
        <f t="shared" si="86"/>
        <v/>
      </c>
      <c r="E959" s="21" t="str">
        <f t="shared" si="87"/>
        <v xml:space="preserve"> </v>
      </c>
      <c r="F959" s="11"/>
      <c r="G959" s="11"/>
      <c r="H959" s="6"/>
      <c r="I959" s="6"/>
      <c r="J959" s="92" t="str">
        <f>IF(I959&gt;0,VLOOKUP(I959,ข้อมูลผู้ประกอบการ!$B$2:$K$1000,2,FALSE),IF(I959=0," "))</f>
        <v xml:space="preserve"> </v>
      </c>
      <c r="K959" s="6"/>
      <c r="L959" s="92" t="str">
        <f>IF(K959&gt;0,VLOOKUP(K959,ชนิดแสตมป์!$A$3:$D$1000,2,FALSE),IF(K959=0," "))</f>
        <v xml:space="preserve"> </v>
      </c>
      <c r="M959" s="6"/>
      <c r="N959" s="96" t="str">
        <f t="shared" si="88"/>
        <v xml:space="preserve"> </v>
      </c>
      <c r="O959" s="16"/>
      <c r="P959" s="99" t="str">
        <f t="shared" si="89"/>
        <v xml:space="preserve"> </v>
      </c>
      <c r="Q959" s="72">
        <v>0</v>
      </c>
      <c r="R959" s="72"/>
      <c r="S959" s="4"/>
      <c r="T959" s="4"/>
      <c r="U959" s="4"/>
      <c r="V959" s="4"/>
      <c r="W959" s="4"/>
      <c r="X959" s="4"/>
      <c r="Y959" s="4"/>
      <c r="Z959" s="4"/>
      <c r="AA959" s="4"/>
    </row>
    <row r="960" spans="1:27">
      <c r="A960" s="6">
        <v>955</v>
      </c>
      <c r="B960" s="46" t="str">
        <f t="shared" si="84"/>
        <v/>
      </c>
      <c r="C960" s="21" t="str">
        <f t="shared" si="85"/>
        <v xml:space="preserve"> </v>
      </c>
      <c r="D960" s="21" t="str">
        <f t="shared" si="86"/>
        <v/>
      </c>
      <c r="E960" s="21" t="str">
        <f t="shared" si="87"/>
        <v xml:space="preserve"> </v>
      </c>
      <c r="F960" s="11"/>
      <c r="G960" s="11"/>
      <c r="H960" s="6"/>
      <c r="I960" s="6"/>
      <c r="J960" s="92" t="str">
        <f>IF(I960&gt;0,VLOOKUP(I960,ข้อมูลผู้ประกอบการ!$B$2:$K$1000,2,FALSE),IF(I960=0," "))</f>
        <v xml:space="preserve"> </v>
      </c>
      <c r="K960" s="6"/>
      <c r="L960" s="92" t="str">
        <f>IF(K960&gt;0,VLOOKUP(K960,ชนิดแสตมป์!$A$3:$D$1000,2,FALSE),IF(K960=0," "))</f>
        <v xml:space="preserve"> </v>
      </c>
      <c r="M960" s="6"/>
      <c r="N960" s="96" t="str">
        <f t="shared" si="88"/>
        <v xml:space="preserve"> </v>
      </c>
      <c r="O960" s="16"/>
      <c r="P960" s="99" t="str">
        <f t="shared" si="89"/>
        <v xml:space="preserve"> </v>
      </c>
      <c r="Q960" s="72">
        <v>0</v>
      </c>
      <c r="R960" s="72"/>
      <c r="S960" s="4"/>
      <c r="T960" s="4"/>
      <c r="U960" s="4"/>
      <c r="V960" s="4"/>
      <c r="W960" s="4"/>
      <c r="X960" s="4"/>
      <c r="Y960" s="4"/>
      <c r="Z960" s="4"/>
      <c r="AA960" s="4"/>
    </row>
    <row r="961" spans="1:27">
      <c r="A961" s="6">
        <v>956</v>
      </c>
      <c r="B961" s="46" t="str">
        <f t="shared" si="84"/>
        <v/>
      </c>
      <c r="C961" s="21" t="str">
        <f t="shared" si="85"/>
        <v xml:space="preserve"> </v>
      </c>
      <c r="D961" s="21" t="str">
        <f t="shared" si="86"/>
        <v/>
      </c>
      <c r="E961" s="21" t="str">
        <f t="shared" si="87"/>
        <v xml:space="preserve"> </v>
      </c>
      <c r="F961" s="11"/>
      <c r="G961" s="11"/>
      <c r="H961" s="6"/>
      <c r="I961" s="6"/>
      <c r="J961" s="92" t="str">
        <f>IF(I961&gt;0,VLOOKUP(I961,ข้อมูลผู้ประกอบการ!$B$2:$K$1000,2,FALSE),IF(I961=0," "))</f>
        <v xml:space="preserve"> </v>
      </c>
      <c r="K961" s="6"/>
      <c r="L961" s="92" t="str">
        <f>IF(K961&gt;0,VLOOKUP(K961,ชนิดแสตมป์!$A$3:$D$1000,2,FALSE),IF(K961=0," "))</f>
        <v xml:space="preserve"> </v>
      </c>
      <c r="M961" s="6"/>
      <c r="N961" s="96" t="str">
        <f t="shared" si="88"/>
        <v xml:space="preserve"> </v>
      </c>
      <c r="O961" s="16"/>
      <c r="P961" s="99" t="str">
        <f t="shared" si="89"/>
        <v xml:space="preserve"> </v>
      </c>
      <c r="Q961" s="72">
        <v>0</v>
      </c>
      <c r="R961" s="72"/>
      <c r="S961" s="4"/>
      <c r="T961" s="4"/>
      <c r="U961" s="4"/>
      <c r="V961" s="4"/>
      <c r="W961" s="4"/>
      <c r="X961" s="4"/>
      <c r="Y961" s="4"/>
      <c r="Z961" s="4"/>
      <c r="AA961" s="4"/>
    </row>
    <row r="962" spans="1:27">
      <c r="A962" s="6">
        <v>957</v>
      </c>
      <c r="B962" s="46" t="str">
        <f t="shared" si="84"/>
        <v/>
      </c>
      <c r="C962" s="21" t="str">
        <f t="shared" si="85"/>
        <v xml:space="preserve"> </v>
      </c>
      <c r="D962" s="21" t="str">
        <f t="shared" si="86"/>
        <v/>
      </c>
      <c r="E962" s="21" t="str">
        <f t="shared" si="87"/>
        <v xml:space="preserve"> </v>
      </c>
      <c r="F962" s="11"/>
      <c r="G962" s="11"/>
      <c r="H962" s="6"/>
      <c r="I962" s="6"/>
      <c r="J962" s="92" t="str">
        <f>IF(I962&gt;0,VLOOKUP(I962,ข้อมูลผู้ประกอบการ!$B$2:$K$1000,2,FALSE),IF(I962=0," "))</f>
        <v xml:space="preserve"> </v>
      </c>
      <c r="K962" s="6"/>
      <c r="L962" s="92" t="str">
        <f>IF(K962&gt;0,VLOOKUP(K962,ชนิดแสตมป์!$A$3:$D$1000,2,FALSE),IF(K962=0," "))</f>
        <v xml:space="preserve"> </v>
      </c>
      <c r="M962" s="6"/>
      <c r="N962" s="96" t="str">
        <f t="shared" si="88"/>
        <v xml:space="preserve"> </v>
      </c>
      <c r="O962" s="16"/>
      <c r="P962" s="99" t="str">
        <f t="shared" si="89"/>
        <v xml:space="preserve"> </v>
      </c>
      <c r="Q962" s="72">
        <v>0</v>
      </c>
      <c r="R962" s="72"/>
      <c r="S962" s="4"/>
      <c r="T962" s="4"/>
      <c r="U962" s="4"/>
      <c r="V962" s="4"/>
      <c r="W962" s="4"/>
      <c r="X962" s="4"/>
      <c r="Y962" s="4"/>
      <c r="Z962" s="4"/>
      <c r="AA962" s="4"/>
    </row>
    <row r="963" spans="1:27">
      <c r="A963" s="6">
        <v>958</v>
      </c>
      <c r="B963" s="46" t="str">
        <f t="shared" si="84"/>
        <v/>
      </c>
      <c r="C963" s="21" t="str">
        <f t="shared" si="85"/>
        <v xml:space="preserve"> </v>
      </c>
      <c r="D963" s="21" t="str">
        <f t="shared" si="86"/>
        <v/>
      </c>
      <c r="E963" s="21" t="str">
        <f t="shared" si="87"/>
        <v xml:space="preserve"> </v>
      </c>
      <c r="F963" s="11"/>
      <c r="G963" s="11"/>
      <c r="H963" s="6"/>
      <c r="I963" s="6"/>
      <c r="J963" s="92" t="str">
        <f>IF(I963&gt;0,VLOOKUP(I963,ข้อมูลผู้ประกอบการ!$B$2:$K$1000,2,FALSE),IF(I963=0," "))</f>
        <v xml:space="preserve"> </v>
      </c>
      <c r="K963" s="6"/>
      <c r="L963" s="92" t="str">
        <f>IF(K963&gt;0,VLOOKUP(K963,ชนิดแสตมป์!$A$3:$D$1000,2,FALSE),IF(K963=0," "))</f>
        <v xml:space="preserve"> </v>
      </c>
      <c r="M963" s="6"/>
      <c r="N963" s="96" t="str">
        <f t="shared" si="88"/>
        <v xml:space="preserve"> </v>
      </c>
      <c r="O963" s="16"/>
      <c r="P963" s="99" t="str">
        <f t="shared" si="89"/>
        <v xml:space="preserve"> </v>
      </c>
      <c r="Q963" s="72">
        <v>0</v>
      </c>
      <c r="R963" s="72"/>
      <c r="S963" s="4"/>
      <c r="T963" s="4"/>
      <c r="U963" s="4"/>
      <c r="V963" s="4"/>
      <c r="W963" s="4"/>
      <c r="X963" s="4"/>
      <c r="Y963" s="4"/>
      <c r="Z963" s="4"/>
      <c r="AA963" s="4"/>
    </row>
    <row r="964" spans="1:27">
      <c r="A964" s="6">
        <v>959</v>
      </c>
      <c r="B964" s="46" t="str">
        <f t="shared" si="84"/>
        <v/>
      </c>
      <c r="C964" s="21" t="str">
        <f t="shared" si="85"/>
        <v xml:space="preserve"> </v>
      </c>
      <c r="D964" s="21" t="str">
        <f t="shared" si="86"/>
        <v/>
      </c>
      <c r="E964" s="21" t="str">
        <f t="shared" si="87"/>
        <v xml:space="preserve"> </v>
      </c>
      <c r="F964" s="11"/>
      <c r="G964" s="11"/>
      <c r="H964" s="6"/>
      <c r="I964" s="6"/>
      <c r="J964" s="92" t="str">
        <f>IF(I964&gt;0,VLOOKUP(I964,ข้อมูลผู้ประกอบการ!$B$2:$K$1000,2,FALSE),IF(I964=0," "))</f>
        <v xml:space="preserve"> </v>
      </c>
      <c r="K964" s="6"/>
      <c r="L964" s="92" t="str">
        <f>IF(K964&gt;0,VLOOKUP(K964,ชนิดแสตมป์!$A$3:$D$1000,2,FALSE),IF(K964=0," "))</f>
        <v xml:space="preserve"> </v>
      </c>
      <c r="M964" s="6"/>
      <c r="N964" s="96" t="str">
        <f t="shared" si="88"/>
        <v xml:space="preserve"> </v>
      </c>
      <c r="O964" s="16"/>
      <c r="P964" s="99" t="str">
        <f t="shared" si="89"/>
        <v xml:space="preserve"> </v>
      </c>
      <c r="Q964" s="72">
        <v>0</v>
      </c>
      <c r="R964" s="72"/>
      <c r="S964" s="4"/>
      <c r="T964" s="4"/>
      <c r="U964" s="4"/>
      <c r="V964" s="4"/>
      <c r="W964" s="4"/>
      <c r="X964" s="4"/>
      <c r="Y964" s="4"/>
      <c r="Z964" s="4"/>
      <c r="AA964" s="4"/>
    </row>
    <row r="965" spans="1:27">
      <c r="A965" s="6">
        <v>960</v>
      </c>
      <c r="B965" s="46" t="str">
        <f t="shared" si="84"/>
        <v/>
      </c>
      <c r="C965" s="21" t="str">
        <f t="shared" si="85"/>
        <v xml:space="preserve"> </v>
      </c>
      <c r="D965" s="21" t="str">
        <f t="shared" si="86"/>
        <v/>
      </c>
      <c r="E965" s="21" t="str">
        <f t="shared" si="87"/>
        <v xml:space="preserve"> </v>
      </c>
      <c r="F965" s="11"/>
      <c r="G965" s="11"/>
      <c r="H965" s="6"/>
      <c r="I965" s="6"/>
      <c r="J965" s="92" t="str">
        <f>IF(I965&gt;0,VLOOKUP(I965,ข้อมูลผู้ประกอบการ!$B$2:$K$1000,2,FALSE),IF(I965=0," "))</f>
        <v xml:space="preserve"> </v>
      </c>
      <c r="K965" s="6"/>
      <c r="L965" s="92" t="str">
        <f>IF(K965&gt;0,VLOOKUP(K965,ชนิดแสตมป์!$A$3:$D$1000,2,FALSE),IF(K965=0," "))</f>
        <v xml:space="preserve"> </v>
      </c>
      <c r="M965" s="6"/>
      <c r="N965" s="96" t="str">
        <f t="shared" si="88"/>
        <v xml:space="preserve"> </v>
      </c>
      <c r="O965" s="16"/>
      <c r="P965" s="99" t="str">
        <f t="shared" si="89"/>
        <v xml:space="preserve"> </v>
      </c>
      <c r="Q965" s="72">
        <v>0</v>
      </c>
      <c r="R965" s="72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21" hidden="1" customHeight="1">
      <c r="A966" s="6">
        <v>961</v>
      </c>
      <c r="B966" s="46" t="str">
        <f t="shared" ref="B966:B1029" si="90">F966&amp;H966&amp;K966</f>
        <v/>
      </c>
      <c r="C966" s="21" t="str">
        <f t="shared" ref="C966:C1029" si="91">J966&amp;F966&amp;H966&amp;K966</f>
        <v xml:space="preserve"> </v>
      </c>
      <c r="D966" s="21" t="str">
        <f t="shared" ref="D966:D1029" si="92">H966&amp;K966</f>
        <v/>
      </c>
      <c r="E966" s="21" t="str">
        <f t="shared" ref="E966:E1029" si="93">J966&amp;H966&amp;K966</f>
        <v xml:space="preserve"> </v>
      </c>
      <c r="F966" s="11"/>
      <c r="G966" s="11"/>
      <c r="H966" s="6"/>
      <c r="I966" s="6"/>
      <c r="J966" s="92" t="str">
        <f>IF(I966&gt;0,VLOOKUP(I966,ข้อมูลผู้ประกอบการ!$B$2:$K$1000,2,FALSE),IF(I966=0," "))</f>
        <v xml:space="preserve"> </v>
      </c>
      <c r="K966" s="6"/>
      <c r="L966" s="92" t="str">
        <f>IF(K966&gt;0,VLOOKUP(K966,ชนิดแสตมป์!$A$3:$D$1000,2,FALSE),IF(K966=0," "))</f>
        <v xml:space="preserve"> </v>
      </c>
      <c r="M966" s="6"/>
      <c r="N966" s="96" t="str">
        <f t="shared" si="88"/>
        <v xml:space="preserve"> </v>
      </c>
      <c r="O966" s="16"/>
      <c r="P966" s="99" t="str">
        <f t="shared" si="89"/>
        <v xml:space="preserve"> </v>
      </c>
      <c r="Q966" s="72">
        <v>0</v>
      </c>
      <c r="R966" s="72"/>
      <c r="S966" s="4"/>
      <c r="T966" s="4"/>
      <c r="U966" s="4"/>
      <c r="V966" s="4"/>
      <c r="W966" s="4"/>
      <c r="X966" s="4"/>
      <c r="Y966" s="4"/>
      <c r="Z966" s="4"/>
      <c r="AA966" s="4"/>
    </row>
    <row r="967" spans="1:27">
      <c r="A967" s="6">
        <v>962</v>
      </c>
      <c r="B967" s="46" t="str">
        <f t="shared" si="90"/>
        <v/>
      </c>
      <c r="C967" s="21" t="str">
        <f t="shared" si="91"/>
        <v xml:space="preserve"> </v>
      </c>
      <c r="D967" s="21" t="str">
        <f t="shared" si="92"/>
        <v/>
      </c>
      <c r="E967" s="21" t="str">
        <f t="shared" si="93"/>
        <v xml:space="preserve"> </v>
      </c>
      <c r="F967" s="11"/>
      <c r="G967" s="11"/>
      <c r="H967" s="6"/>
      <c r="I967" s="6"/>
      <c r="J967" s="92" t="str">
        <f>IF(I967&gt;0,VLOOKUP(I967,ข้อมูลผู้ประกอบการ!$B$2:$K$1000,2,FALSE),IF(I967=0," "))</f>
        <v xml:space="preserve"> </v>
      </c>
      <c r="K967" s="6"/>
      <c r="L967" s="92" t="str">
        <f>IF(K967&gt;0,VLOOKUP(K967,ชนิดแสตมป์!$A$3:$D$1000,2,FALSE),IF(K967=0," "))</f>
        <v xml:space="preserve"> </v>
      </c>
      <c r="M967" s="6"/>
      <c r="N967" s="96" t="str">
        <f t="shared" ref="N967:N1030" si="94">IF(M967&gt;0,M967*20000,IF(M967=0," "))</f>
        <v xml:space="preserve"> </v>
      </c>
      <c r="O967" s="16"/>
      <c r="P967" s="99" t="str">
        <f t="shared" ref="P967:P1030" si="95">IF(O967&gt;0,N967*O967,IF(O967=0," "))</f>
        <v xml:space="preserve"> </v>
      </c>
      <c r="Q967" s="72">
        <v>0</v>
      </c>
      <c r="R967" s="72"/>
      <c r="S967" s="4"/>
      <c r="T967" s="4"/>
      <c r="U967" s="4"/>
      <c r="V967" s="4"/>
      <c r="W967" s="4"/>
      <c r="X967" s="4"/>
      <c r="Y967" s="4"/>
      <c r="Z967" s="4"/>
      <c r="AA967" s="4"/>
    </row>
    <row r="968" spans="1:27">
      <c r="A968" s="6">
        <v>963</v>
      </c>
      <c r="B968" s="46" t="str">
        <f t="shared" si="90"/>
        <v/>
      </c>
      <c r="C968" s="21" t="str">
        <f t="shared" si="91"/>
        <v xml:space="preserve"> </v>
      </c>
      <c r="D968" s="21" t="str">
        <f t="shared" si="92"/>
        <v/>
      </c>
      <c r="E968" s="21" t="str">
        <f t="shared" si="93"/>
        <v xml:space="preserve"> </v>
      </c>
      <c r="F968" s="11"/>
      <c r="G968" s="11"/>
      <c r="H968" s="6"/>
      <c r="I968" s="6"/>
      <c r="J968" s="92" t="str">
        <f>IF(I968&gt;0,VLOOKUP(I968,ข้อมูลผู้ประกอบการ!$B$2:$K$1000,2,FALSE),IF(I968=0," "))</f>
        <v xml:space="preserve"> </v>
      </c>
      <c r="K968" s="6"/>
      <c r="L968" s="92" t="str">
        <f>IF(K968&gt;0,VLOOKUP(K968,ชนิดแสตมป์!$A$3:$D$1000,2,FALSE),IF(K968=0," "))</f>
        <v xml:space="preserve"> </v>
      </c>
      <c r="M968" s="6"/>
      <c r="N968" s="96" t="str">
        <f t="shared" si="94"/>
        <v xml:space="preserve"> </v>
      </c>
      <c r="O968" s="16"/>
      <c r="P968" s="99" t="str">
        <f t="shared" si="95"/>
        <v xml:space="preserve"> </v>
      </c>
      <c r="Q968" s="72">
        <v>0</v>
      </c>
      <c r="R968" s="72"/>
      <c r="S968" s="4"/>
      <c r="T968" s="4"/>
      <c r="U968" s="4"/>
      <c r="V968" s="4"/>
      <c r="W968" s="4"/>
      <c r="X968" s="4"/>
      <c r="Y968" s="4"/>
      <c r="Z968" s="4"/>
      <c r="AA968" s="4"/>
    </row>
    <row r="969" spans="1:27">
      <c r="A969" s="6">
        <v>964</v>
      </c>
      <c r="B969" s="46" t="str">
        <f t="shared" si="90"/>
        <v/>
      </c>
      <c r="C969" s="21" t="str">
        <f t="shared" si="91"/>
        <v xml:space="preserve"> </v>
      </c>
      <c r="D969" s="21" t="str">
        <f t="shared" si="92"/>
        <v/>
      </c>
      <c r="E969" s="21" t="str">
        <f t="shared" si="93"/>
        <v xml:space="preserve"> </v>
      </c>
      <c r="F969" s="11"/>
      <c r="G969" s="11"/>
      <c r="H969" s="6"/>
      <c r="I969" s="6"/>
      <c r="J969" s="92" t="str">
        <f>IF(I969&gt;0,VLOOKUP(I969,ข้อมูลผู้ประกอบการ!$B$2:$K$1000,2,FALSE),IF(I969=0," "))</f>
        <v xml:space="preserve"> </v>
      </c>
      <c r="K969" s="6"/>
      <c r="L969" s="92" t="str">
        <f>IF(K969&gt;0,VLOOKUP(K969,ชนิดแสตมป์!$A$3:$D$1000,2,FALSE),IF(K969=0," "))</f>
        <v xml:space="preserve"> </v>
      </c>
      <c r="M969" s="6"/>
      <c r="N969" s="96" t="str">
        <f t="shared" si="94"/>
        <v xml:space="preserve"> </v>
      </c>
      <c r="O969" s="16"/>
      <c r="P969" s="99" t="str">
        <f t="shared" si="95"/>
        <v xml:space="preserve"> </v>
      </c>
      <c r="Q969" s="72">
        <v>0</v>
      </c>
      <c r="R969" s="72"/>
      <c r="S969" s="4"/>
      <c r="T969" s="4"/>
      <c r="U969" s="4"/>
      <c r="V969" s="4"/>
      <c r="W969" s="4"/>
      <c r="X969" s="4"/>
      <c r="Y969" s="4"/>
      <c r="Z969" s="4"/>
      <c r="AA969" s="4"/>
    </row>
    <row r="970" spans="1:27">
      <c r="A970" s="6">
        <v>965</v>
      </c>
      <c r="B970" s="46" t="str">
        <f t="shared" si="90"/>
        <v/>
      </c>
      <c r="C970" s="21" t="str">
        <f t="shared" si="91"/>
        <v xml:space="preserve"> </v>
      </c>
      <c r="D970" s="21" t="str">
        <f t="shared" si="92"/>
        <v/>
      </c>
      <c r="E970" s="21" t="str">
        <f t="shared" si="93"/>
        <v xml:space="preserve"> </v>
      </c>
      <c r="F970" s="11"/>
      <c r="G970" s="11"/>
      <c r="H970" s="6"/>
      <c r="I970" s="6"/>
      <c r="J970" s="92" t="str">
        <f>IF(I970&gt;0,VLOOKUP(I970,ข้อมูลผู้ประกอบการ!$B$2:$K$1000,2,FALSE),IF(I970=0," "))</f>
        <v xml:space="preserve"> </v>
      </c>
      <c r="K970" s="6"/>
      <c r="L970" s="92" t="str">
        <f>IF(K970&gt;0,VLOOKUP(K970,ชนิดแสตมป์!$A$3:$D$1000,2,FALSE),IF(K970=0," "))</f>
        <v xml:space="preserve"> </v>
      </c>
      <c r="M970" s="6"/>
      <c r="N970" s="96" t="str">
        <f t="shared" si="94"/>
        <v xml:space="preserve"> </v>
      </c>
      <c r="O970" s="16"/>
      <c r="P970" s="99" t="str">
        <f t="shared" si="95"/>
        <v xml:space="preserve"> </v>
      </c>
      <c r="Q970" s="72">
        <v>0</v>
      </c>
      <c r="R970" s="72"/>
      <c r="S970" s="4"/>
      <c r="T970" s="4"/>
      <c r="U970" s="4"/>
      <c r="V970" s="4"/>
      <c r="W970" s="4"/>
      <c r="X970" s="4"/>
      <c r="Y970" s="4"/>
      <c r="Z970" s="4"/>
      <c r="AA970" s="4"/>
    </row>
    <row r="971" spans="1:27">
      <c r="A971" s="6">
        <v>966</v>
      </c>
      <c r="B971" s="46" t="str">
        <f t="shared" si="90"/>
        <v/>
      </c>
      <c r="C971" s="21" t="str">
        <f t="shared" si="91"/>
        <v xml:space="preserve"> </v>
      </c>
      <c r="D971" s="21" t="str">
        <f t="shared" si="92"/>
        <v/>
      </c>
      <c r="E971" s="21" t="str">
        <f t="shared" si="93"/>
        <v xml:space="preserve"> </v>
      </c>
      <c r="F971" s="11"/>
      <c r="G971" s="11"/>
      <c r="H971" s="6"/>
      <c r="I971" s="6"/>
      <c r="J971" s="92" t="str">
        <f>IF(I971&gt;0,VLOOKUP(I971,ข้อมูลผู้ประกอบการ!$B$2:$K$1000,2,FALSE),IF(I971=0," "))</f>
        <v xml:space="preserve"> </v>
      </c>
      <c r="K971" s="6"/>
      <c r="L971" s="92" t="str">
        <f>IF(K971&gt;0,VLOOKUP(K971,ชนิดแสตมป์!$A$3:$D$1000,2,FALSE),IF(K971=0," "))</f>
        <v xml:space="preserve"> </v>
      </c>
      <c r="M971" s="6"/>
      <c r="N971" s="96" t="str">
        <f t="shared" si="94"/>
        <v xml:space="preserve"> </v>
      </c>
      <c r="O971" s="16"/>
      <c r="P971" s="99" t="str">
        <f t="shared" si="95"/>
        <v xml:space="preserve"> </v>
      </c>
      <c r="Q971" s="72">
        <v>0</v>
      </c>
      <c r="R971" s="72"/>
      <c r="S971" s="4"/>
      <c r="T971" s="4"/>
      <c r="U971" s="4"/>
      <c r="V971" s="4"/>
      <c r="W971" s="4"/>
      <c r="X971" s="4"/>
      <c r="Y971" s="4"/>
      <c r="Z971" s="4"/>
      <c r="AA971" s="4"/>
    </row>
    <row r="972" spans="1:27">
      <c r="A972" s="6">
        <v>967</v>
      </c>
      <c r="B972" s="46" t="str">
        <f t="shared" si="90"/>
        <v/>
      </c>
      <c r="C972" s="21" t="str">
        <f t="shared" si="91"/>
        <v xml:space="preserve"> </v>
      </c>
      <c r="D972" s="21" t="str">
        <f t="shared" si="92"/>
        <v/>
      </c>
      <c r="E972" s="21" t="str">
        <f t="shared" si="93"/>
        <v xml:space="preserve"> </v>
      </c>
      <c r="F972" s="11"/>
      <c r="G972" s="11"/>
      <c r="H972" s="6"/>
      <c r="I972" s="6"/>
      <c r="J972" s="92" t="str">
        <f>IF(I972&gt;0,VLOOKUP(I972,ข้อมูลผู้ประกอบการ!$B$2:$K$1000,2,FALSE),IF(I972=0," "))</f>
        <v xml:space="preserve"> </v>
      </c>
      <c r="K972" s="6"/>
      <c r="L972" s="92" t="str">
        <f>IF(K972&gt;0,VLOOKUP(K972,ชนิดแสตมป์!$A$3:$D$1000,2,FALSE),IF(K972=0," "))</f>
        <v xml:space="preserve"> </v>
      </c>
      <c r="M972" s="6"/>
      <c r="N972" s="96" t="str">
        <f t="shared" si="94"/>
        <v xml:space="preserve"> </v>
      </c>
      <c r="O972" s="16"/>
      <c r="P972" s="99" t="str">
        <f t="shared" si="95"/>
        <v xml:space="preserve"> </v>
      </c>
      <c r="Q972" s="72">
        <v>0</v>
      </c>
      <c r="R972" s="72"/>
      <c r="S972" s="4"/>
      <c r="T972" s="4"/>
      <c r="U972" s="4"/>
      <c r="V972" s="4"/>
      <c r="W972" s="4"/>
      <c r="X972" s="4"/>
      <c r="Y972" s="4"/>
      <c r="Z972" s="4"/>
      <c r="AA972" s="4"/>
    </row>
    <row r="973" spans="1:27">
      <c r="A973" s="6">
        <v>968</v>
      </c>
      <c r="B973" s="46" t="str">
        <f t="shared" si="90"/>
        <v/>
      </c>
      <c r="C973" s="21" t="str">
        <f t="shared" si="91"/>
        <v xml:space="preserve"> </v>
      </c>
      <c r="D973" s="21" t="str">
        <f t="shared" si="92"/>
        <v/>
      </c>
      <c r="E973" s="21" t="str">
        <f t="shared" si="93"/>
        <v xml:space="preserve"> </v>
      </c>
      <c r="F973" s="11"/>
      <c r="G973" s="11"/>
      <c r="H973" s="6"/>
      <c r="I973" s="6"/>
      <c r="J973" s="92" t="str">
        <f>IF(I973&gt;0,VLOOKUP(I973,ข้อมูลผู้ประกอบการ!$B$2:$K$1000,2,FALSE),IF(I973=0," "))</f>
        <v xml:space="preserve"> </v>
      </c>
      <c r="K973" s="6"/>
      <c r="L973" s="92" t="str">
        <f>IF(K973&gt;0,VLOOKUP(K973,ชนิดแสตมป์!$A$3:$D$1000,2,FALSE),IF(K973=0," "))</f>
        <v xml:space="preserve"> </v>
      </c>
      <c r="M973" s="6"/>
      <c r="N973" s="96" t="str">
        <f t="shared" si="94"/>
        <v xml:space="preserve"> </v>
      </c>
      <c r="O973" s="16"/>
      <c r="P973" s="99" t="str">
        <f t="shared" si="95"/>
        <v xml:space="preserve"> </v>
      </c>
      <c r="Q973" s="72">
        <v>0</v>
      </c>
      <c r="R973" s="72"/>
      <c r="S973" s="4"/>
      <c r="T973" s="4"/>
      <c r="U973" s="4"/>
      <c r="V973" s="4"/>
      <c r="W973" s="4"/>
      <c r="X973" s="4"/>
      <c r="Y973" s="4"/>
      <c r="Z973" s="4"/>
      <c r="AA973" s="4"/>
    </row>
    <row r="974" spans="1:27">
      <c r="A974" s="6">
        <v>969</v>
      </c>
      <c r="B974" s="46" t="str">
        <f t="shared" si="90"/>
        <v/>
      </c>
      <c r="C974" s="21" t="str">
        <f t="shared" si="91"/>
        <v xml:space="preserve"> </v>
      </c>
      <c r="D974" s="21" t="str">
        <f t="shared" si="92"/>
        <v/>
      </c>
      <c r="E974" s="21" t="str">
        <f t="shared" si="93"/>
        <v xml:space="preserve"> </v>
      </c>
      <c r="F974" s="11"/>
      <c r="G974" s="11"/>
      <c r="H974" s="6"/>
      <c r="I974" s="6"/>
      <c r="J974" s="92" t="str">
        <f>IF(I974&gt;0,VLOOKUP(I974,ข้อมูลผู้ประกอบการ!$B$2:$K$1000,2,FALSE),IF(I974=0," "))</f>
        <v xml:space="preserve"> </v>
      </c>
      <c r="K974" s="6"/>
      <c r="L974" s="92" t="str">
        <f>IF(K974&gt;0,VLOOKUP(K974,ชนิดแสตมป์!$A$3:$D$1000,2,FALSE),IF(K974=0," "))</f>
        <v xml:space="preserve"> </v>
      </c>
      <c r="M974" s="6"/>
      <c r="N974" s="96" t="str">
        <f t="shared" si="94"/>
        <v xml:space="preserve"> </v>
      </c>
      <c r="O974" s="16"/>
      <c r="P974" s="99" t="str">
        <f t="shared" si="95"/>
        <v xml:space="preserve"> </v>
      </c>
      <c r="Q974" s="72">
        <v>0</v>
      </c>
      <c r="R974" s="72"/>
      <c r="S974" s="4"/>
      <c r="T974" s="4"/>
      <c r="U974" s="4"/>
      <c r="V974" s="4"/>
      <c r="W974" s="4"/>
      <c r="X974" s="4"/>
      <c r="Y974" s="4"/>
      <c r="Z974" s="4"/>
      <c r="AA974" s="4"/>
    </row>
    <row r="975" spans="1:27">
      <c r="A975" s="6">
        <v>970</v>
      </c>
      <c r="B975" s="46" t="str">
        <f t="shared" si="90"/>
        <v/>
      </c>
      <c r="C975" s="21" t="str">
        <f t="shared" si="91"/>
        <v xml:space="preserve"> </v>
      </c>
      <c r="D975" s="21" t="str">
        <f t="shared" si="92"/>
        <v/>
      </c>
      <c r="E975" s="21" t="str">
        <f t="shared" si="93"/>
        <v xml:space="preserve"> </v>
      </c>
      <c r="F975" s="11"/>
      <c r="G975" s="11"/>
      <c r="H975" s="6"/>
      <c r="I975" s="6"/>
      <c r="J975" s="92" t="str">
        <f>IF(I975&gt;0,VLOOKUP(I975,ข้อมูลผู้ประกอบการ!$B$2:$K$1000,2,FALSE),IF(I975=0," "))</f>
        <v xml:space="preserve"> </v>
      </c>
      <c r="K975" s="6"/>
      <c r="L975" s="92" t="str">
        <f>IF(K975&gt;0,VLOOKUP(K975,ชนิดแสตมป์!$A$3:$D$1000,2,FALSE),IF(K975=0," "))</f>
        <v xml:space="preserve"> </v>
      </c>
      <c r="M975" s="6"/>
      <c r="N975" s="96" t="str">
        <f t="shared" si="94"/>
        <v xml:space="preserve"> </v>
      </c>
      <c r="O975" s="16"/>
      <c r="P975" s="99" t="str">
        <f t="shared" si="95"/>
        <v xml:space="preserve"> </v>
      </c>
      <c r="Q975" s="72">
        <v>0</v>
      </c>
      <c r="R975" s="72"/>
      <c r="S975" s="4"/>
      <c r="T975" s="4"/>
      <c r="U975" s="4"/>
      <c r="V975" s="4"/>
      <c r="W975" s="4"/>
      <c r="X975" s="4"/>
      <c r="Y975" s="4"/>
      <c r="Z975" s="4"/>
      <c r="AA975" s="4"/>
    </row>
    <row r="976" spans="1:27">
      <c r="A976" s="6">
        <v>971</v>
      </c>
      <c r="B976" s="46" t="str">
        <f t="shared" si="90"/>
        <v/>
      </c>
      <c r="C976" s="21" t="str">
        <f t="shared" si="91"/>
        <v xml:space="preserve"> </v>
      </c>
      <c r="D976" s="21" t="str">
        <f t="shared" si="92"/>
        <v/>
      </c>
      <c r="E976" s="21" t="str">
        <f t="shared" si="93"/>
        <v xml:space="preserve"> </v>
      </c>
      <c r="F976" s="11"/>
      <c r="G976" s="11"/>
      <c r="H976" s="6"/>
      <c r="I976" s="6"/>
      <c r="J976" s="92" t="str">
        <f>IF(I976&gt;0,VLOOKUP(I976,ข้อมูลผู้ประกอบการ!$B$2:$K$1000,2,FALSE),IF(I976=0," "))</f>
        <v xml:space="preserve"> </v>
      </c>
      <c r="K976" s="6"/>
      <c r="L976" s="92" t="str">
        <f>IF(K976&gt;0,VLOOKUP(K976,ชนิดแสตมป์!$A$3:$D$1000,2,FALSE),IF(K976=0," "))</f>
        <v xml:space="preserve"> </v>
      </c>
      <c r="M976" s="6"/>
      <c r="N976" s="96" t="str">
        <f t="shared" si="94"/>
        <v xml:space="preserve"> </v>
      </c>
      <c r="O976" s="16"/>
      <c r="P976" s="99" t="str">
        <f t="shared" si="95"/>
        <v xml:space="preserve"> </v>
      </c>
      <c r="Q976" s="72">
        <v>0</v>
      </c>
      <c r="R976" s="72"/>
      <c r="S976" s="4"/>
      <c r="T976" s="4"/>
      <c r="U976" s="4"/>
      <c r="V976" s="4"/>
      <c r="W976" s="4"/>
      <c r="X976" s="4"/>
      <c r="Y976" s="4"/>
      <c r="Z976" s="4"/>
      <c r="AA976" s="4"/>
    </row>
    <row r="977" spans="1:27">
      <c r="A977" s="6">
        <v>972</v>
      </c>
      <c r="B977" s="46" t="str">
        <f t="shared" si="90"/>
        <v/>
      </c>
      <c r="C977" s="21" t="str">
        <f t="shared" si="91"/>
        <v xml:space="preserve"> </v>
      </c>
      <c r="D977" s="21" t="str">
        <f t="shared" si="92"/>
        <v/>
      </c>
      <c r="E977" s="21" t="str">
        <f t="shared" si="93"/>
        <v xml:space="preserve"> </v>
      </c>
      <c r="F977" s="11"/>
      <c r="G977" s="11"/>
      <c r="H977" s="6"/>
      <c r="I977" s="6"/>
      <c r="J977" s="92" t="str">
        <f>IF(I977&gt;0,VLOOKUP(I977,ข้อมูลผู้ประกอบการ!$B$2:$K$1000,2,FALSE),IF(I977=0," "))</f>
        <v xml:space="preserve"> </v>
      </c>
      <c r="K977" s="6"/>
      <c r="L977" s="92" t="str">
        <f>IF(K977&gt;0,VLOOKUP(K977,ชนิดแสตมป์!$A$3:$D$1000,2,FALSE),IF(K977=0," "))</f>
        <v xml:space="preserve"> </v>
      </c>
      <c r="M977" s="6"/>
      <c r="N977" s="96" t="str">
        <f t="shared" si="94"/>
        <v xml:space="preserve"> </v>
      </c>
      <c r="O977" s="16"/>
      <c r="P977" s="99" t="str">
        <f t="shared" si="95"/>
        <v xml:space="preserve"> </v>
      </c>
      <c r="Q977" s="72">
        <v>0</v>
      </c>
      <c r="R977" s="72"/>
      <c r="S977" s="4"/>
      <c r="T977" s="4"/>
      <c r="U977" s="4"/>
      <c r="V977" s="4"/>
      <c r="W977" s="4"/>
      <c r="X977" s="4"/>
      <c r="Y977" s="4"/>
      <c r="Z977" s="4"/>
      <c r="AA977" s="4"/>
    </row>
    <row r="978" spans="1:27">
      <c r="A978" s="6">
        <v>973</v>
      </c>
      <c r="B978" s="46" t="str">
        <f t="shared" si="90"/>
        <v/>
      </c>
      <c r="C978" s="21" t="str">
        <f t="shared" si="91"/>
        <v xml:space="preserve"> </v>
      </c>
      <c r="D978" s="21" t="str">
        <f t="shared" si="92"/>
        <v/>
      </c>
      <c r="E978" s="21" t="str">
        <f t="shared" si="93"/>
        <v xml:space="preserve"> </v>
      </c>
      <c r="F978" s="11"/>
      <c r="G978" s="11"/>
      <c r="H978" s="6"/>
      <c r="I978" s="6"/>
      <c r="J978" s="92" t="str">
        <f>IF(I978&gt;0,VLOOKUP(I978,ข้อมูลผู้ประกอบการ!$B$2:$K$1000,2,FALSE),IF(I978=0," "))</f>
        <v xml:space="preserve"> </v>
      </c>
      <c r="K978" s="6"/>
      <c r="L978" s="92" t="str">
        <f>IF(K978&gt;0,VLOOKUP(K978,ชนิดแสตมป์!$A$3:$D$1000,2,FALSE),IF(K978=0," "))</f>
        <v xml:space="preserve"> </v>
      </c>
      <c r="M978" s="6"/>
      <c r="N978" s="96" t="str">
        <f t="shared" si="94"/>
        <v xml:space="preserve"> </v>
      </c>
      <c r="O978" s="16"/>
      <c r="P978" s="99" t="str">
        <f t="shared" si="95"/>
        <v xml:space="preserve"> </v>
      </c>
      <c r="Q978" s="72">
        <v>0</v>
      </c>
      <c r="R978" s="72"/>
      <c r="S978" s="4"/>
      <c r="T978" s="4"/>
      <c r="U978" s="4"/>
      <c r="V978" s="4"/>
      <c r="W978" s="4"/>
      <c r="X978" s="4"/>
      <c r="Y978" s="4"/>
      <c r="Z978" s="4"/>
      <c r="AA978" s="4"/>
    </row>
    <row r="979" spans="1:27">
      <c r="A979" s="6">
        <v>974</v>
      </c>
      <c r="B979" s="46" t="str">
        <f t="shared" si="90"/>
        <v/>
      </c>
      <c r="C979" s="21" t="str">
        <f t="shared" si="91"/>
        <v xml:space="preserve"> </v>
      </c>
      <c r="D979" s="21" t="str">
        <f t="shared" si="92"/>
        <v/>
      </c>
      <c r="E979" s="21" t="str">
        <f t="shared" si="93"/>
        <v xml:space="preserve"> </v>
      </c>
      <c r="F979" s="11"/>
      <c r="G979" s="11"/>
      <c r="H979" s="6"/>
      <c r="I979" s="6"/>
      <c r="J979" s="92" t="str">
        <f>IF(I979&gt;0,VLOOKUP(I979,ข้อมูลผู้ประกอบการ!$B$2:$K$1000,2,FALSE),IF(I979=0," "))</f>
        <v xml:space="preserve"> </v>
      </c>
      <c r="K979" s="6"/>
      <c r="L979" s="92" t="str">
        <f>IF(K979&gt;0,VLOOKUP(K979,ชนิดแสตมป์!$A$3:$D$1000,2,FALSE),IF(K979=0," "))</f>
        <v xml:space="preserve"> </v>
      </c>
      <c r="M979" s="6"/>
      <c r="N979" s="96" t="str">
        <f t="shared" si="94"/>
        <v xml:space="preserve"> </v>
      </c>
      <c r="O979" s="16"/>
      <c r="P979" s="99" t="str">
        <f t="shared" si="95"/>
        <v xml:space="preserve"> </v>
      </c>
      <c r="Q979" s="72">
        <v>0</v>
      </c>
      <c r="R979" s="72"/>
      <c r="S979" s="4"/>
      <c r="T979" s="4"/>
      <c r="U979" s="4"/>
      <c r="V979" s="4"/>
      <c r="W979" s="4"/>
      <c r="X979" s="4"/>
      <c r="Y979" s="4"/>
      <c r="Z979" s="4"/>
      <c r="AA979" s="4"/>
    </row>
    <row r="980" spans="1:27">
      <c r="A980" s="6">
        <v>975</v>
      </c>
      <c r="B980" s="46" t="str">
        <f t="shared" si="90"/>
        <v/>
      </c>
      <c r="C980" s="21" t="str">
        <f t="shared" si="91"/>
        <v xml:space="preserve"> </v>
      </c>
      <c r="D980" s="21" t="str">
        <f t="shared" si="92"/>
        <v/>
      </c>
      <c r="E980" s="21" t="str">
        <f t="shared" si="93"/>
        <v xml:space="preserve"> </v>
      </c>
      <c r="F980" s="11"/>
      <c r="G980" s="11"/>
      <c r="H980" s="6"/>
      <c r="I980" s="6"/>
      <c r="J980" s="92" t="str">
        <f>IF(I980&gt;0,VLOOKUP(I980,ข้อมูลผู้ประกอบการ!$B$2:$K$1000,2,FALSE),IF(I980=0," "))</f>
        <v xml:space="preserve"> </v>
      </c>
      <c r="K980" s="6"/>
      <c r="L980" s="92" t="str">
        <f>IF(K980&gt;0,VLOOKUP(K980,ชนิดแสตมป์!$A$3:$D$1000,2,FALSE),IF(K980=0," "))</f>
        <v xml:space="preserve"> </v>
      </c>
      <c r="M980" s="6"/>
      <c r="N980" s="96" t="str">
        <f t="shared" si="94"/>
        <v xml:space="preserve"> </v>
      </c>
      <c r="O980" s="16"/>
      <c r="P980" s="99" t="str">
        <f t="shared" si="95"/>
        <v xml:space="preserve"> </v>
      </c>
      <c r="Q980" s="72">
        <v>0</v>
      </c>
      <c r="R980" s="72"/>
      <c r="S980" s="4"/>
      <c r="T980" s="4"/>
      <c r="U980" s="4"/>
      <c r="V980" s="4"/>
      <c r="W980" s="4"/>
      <c r="X980" s="4"/>
      <c r="Y980" s="4"/>
      <c r="Z980" s="4"/>
      <c r="AA980" s="4"/>
    </row>
    <row r="981" spans="1:27">
      <c r="A981" s="6">
        <v>976</v>
      </c>
      <c r="B981" s="46" t="str">
        <f t="shared" si="90"/>
        <v/>
      </c>
      <c r="C981" s="21" t="str">
        <f t="shared" si="91"/>
        <v xml:space="preserve"> </v>
      </c>
      <c r="D981" s="21" t="str">
        <f t="shared" si="92"/>
        <v/>
      </c>
      <c r="E981" s="21" t="str">
        <f t="shared" si="93"/>
        <v xml:space="preserve"> </v>
      </c>
      <c r="F981" s="11"/>
      <c r="G981" s="11"/>
      <c r="H981" s="6"/>
      <c r="I981" s="6"/>
      <c r="J981" s="92" t="str">
        <f>IF(I981&gt;0,VLOOKUP(I981,ข้อมูลผู้ประกอบการ!$B$2:$K$1000,2,FALSE),IF(I981=0," "))</f>
        <v xml:space="preserve"> </v>
      </c>
      <c r="K981" s="6"/>
      <c r="L981" s="92" t="str">
        <f>IF(K981&gt;0,VLOOKUP(K981,ชนิดแสตมป์!$A$3:$D$1000,2,FALSE),IF(K981=0," "))</f>
        <v xml:space="preserve"> </v>
      </c>
      <c r="M981" s="6"/>
      <c r="N981" s="96" t="str">
        <f t="shared" si="94"/>
        <v xml:space="preserve"> </v>
      </c>
      <c r="O981" s="16"/>
      <c r="P981" s="99" t="str">
        <f t="shared" si="95"/>
        <v xml:space="preserve"> </v>
      </c>
      <c r="Q981" s="72">
        <v>0</v>
      </c>
      <c r="R981" s="72"/>
      <c r="S981" s="4"/>
      <c r="T981" s="4"/>
      <c r="U981" s="4"/>
      <c r="V981" s="4"/>
      <c r="W981" s="4"/>
      <c r="X981" s="4"/>
      <c r="Y981" s="4"/>
      <c r="Z981" s="4"/>
      <c r="AA981" s="4"/>
    </row>
    <row r="982" spans="1:27">
      <c r="A982" s="6">
        <v>977</v>
      </c>
      <c r="B982" s="46" t="str">
        <f t="shared" si="90"/>
        <v/>
      </c>
      <c r="C982" s="21" t="str">
        <f t="shared" si="91"/>
        <v xml:space="preserve"> </v>
      </c>
      <c r="D982" s="21" t="str">
        <f t="shared" si="92"/>
        <v/>
      </c>
      <c r="E982" s="21" t="str">
        <f t="shared" si="93"/>
        <v xml:space="preserve"> </v>
      </c>
      <c r="F982" s="11"/>
      <c r="G982" s="11"/>
      <c r="H982" s="6"/>
      <c r="I982" s="6"/>
      <c r="J982" s="92" t="str">
        <f>IF(I982&gt;0,VLOOKUP(I982,ข้อมูลผู้ประกอบการ!$B$2:$K$1000,2,FALSE),IF(I982=0," "))</f>
        <v xml:space="preserve"> </v>
      </c>
      <c r="K982" s="6"/>
      <c r="L982" s="92" t="str">
        <f>IF(K982&gt;0,VLOOKUP(K982,ชนิดแสตมป์!$A$3:$D$1000,2,FALSE),IF(K982=0," "))</f>
        <v xml:space="preserve"> </v>
      </c>
      <c r="M982" s="6"/>
      <c r="N982" s="96" t="str">
        <f t="shared" si="94"/>
        <v xml:space="preserve"> </v>
      </c>
      <c r="O982" s="16"/>
      <c r="P982" s="99" t="str">
        <f t="shared" si="95"/>
        <v xml:space="preserve"> </v>
      </c>
      <c r="Q982" s="72">
        <v>0</v>
      </c>
      <c r="R982" s="72"/>
      <c r="S982" s="4"/>
      <c r="T982" s="4"/>
      <c r="U982" s="4"/>
      <c r="V982" s="4"/>
      <c r="W982" s="4"/>
      <c r="X982" s="4"/>
      <c r="Y982" s="4"/>
      <c r="Z982" s="4"/>
      <c r="AA982" s="4"/>
    </row>
    <row r="983" spans="1:27">
      <c r="A983" s="6">
        <v>978</v>
      </c>
      <c r="B983" s="46" t="str">
        <f t="shared" si="90"/>
        <v/>
      </c>
      <c r="C983" s="21" t="str">
        <f t="shared" si="91"/>
        <v xml:space="preserve"> </v>
      </c>
      <c r="D983" s="21" t="str">
        <f t="shared" si="92"/>
        <v/>
      </c>
      <c r="E983" s="21" t="str">
        <f t="shared" si="93"/>
        <v xml:space="preserve"> </v>
      </c>
      <c r="F983" s="11"/>
      <c r="G983" s="11"/>
      <c r="H983" s="6"/>
      <c r="I983" s="6"/>
      <c r="J983" s="92" t="str">
        <f>IF(I983&gt;0,VLOOKUP(I983,ข้อมูลผู้ประกอบการ!$B$2:$K$1000,2,FALSE),IF(I983=0," "))</f>
        <v xml:space="preserve"> </v>
      </c>
      <c r="K983" s="6"/>
      <c r="L983" s="92" t="str">
        <f>IF(K983&gt;0,VLOOKUP(K983,ชนิดแสตมป์!$A$3:$D$1000,2,FALSE),IF(K983=0," "))</f>
        <v xml:space="preserve"> </v>
      </c>
      <c r="M983" s="6"/>
      <c r="N983" s="96" t="str">
        <f t="shared" si="94"/>
        <v xml:space="preserve"> </v>
      </c>
      <c r="O983" s="16"/>
      <c r="P983" s="99" t="str">
        <f t="shared" si="95"/>
        <v xml:space="preserve"> </v>
      </c>
      <c r="Q983" s="72">
        <v>0</v>
      </c>
      <c r="R983" s="72"/>
      <c r="S983" s="4"/>
      <c r="T983" s="4"/>
      <c r="U983" s="4"/>
      <c r="V983" s="4"/>
      <c r="W983" s="4"/>
      <c r="X983" s="4"/>
      <c r="Y983" s="4"/>
      <c r="Z983" s="4"/>
      <c r="AA983" s="4"/>
    </row>
    <row r="984" spans="1:27">
      <c r="A984" s="6">
        <v>979</v>
      </c>
      <c r="B984" s="46" t="str">
        <f t="shared" si="90"/>
        <v/>
      </c>
      <c r="C984" s="21" t="str">
        <f t="shared" si="91"/>
        <v xml:space="preserve"> </v>
      </c>
      <c r="D984" s="21" t="str">
        <f t="shared" si="92"/>
        <v/>
      </c>
      <c r="E984" s="21" t="str">
        <f t="shared" si="93"/>
        <v xml:space="preserve"> </v>
      </c>
      <c r="F984" s="11"/>
      <c r="G984" s="11"/>
      <c r="H984" s="6"/>
      <c r="I984" s="6"/>
      <c r="J984" s="92" t="str">
        <f>IF(I984&gt;0,VLOOKUP(I984,ข้อมูลผู้ประกอบการ!$B$2:$K$1000,2,FALSE),IF(I984=0," "))</f>
        <v xml:space="preserve"> </v>
      </c>
      <c r="K984" s="6"/>
      <c r="L984" s="92" t="str">
        <f>IF(K984&gt;0,VLOOKUP(K984,ชนิดแสตมป์!$A$3:$D$1000,2,FALSE),IF(K984=0," "))</f>
        <v xml:space="preserve"> </v>
      </c>
      <c r="M984" s="6"/>
      <c r="N984" s="96" t="str">
        <f t="shared" si="94"/>
        <v xml:space="preserve"> </v>
      </c>
      <c r="O984" s="16"/>
      <c r="P984" s="99" t="str">
        <f t="shared" si="95"/>
        <v xml:space="preserve"> </v>
      </c>
      <c r="Q984" s="72">
        <v>0</v>
      </c>
      <c r="R984" s="72"/>
      <c r="S984" s="4"/>
      <c r="T984" s="4"/>
      <c r="U984" s="4"/>
      <c r="V984" s="4"/>
      <c r="W984" s="4"/>
      <c r="X984" s="4"/>
      <c r="Y984" s="4"/>
      <c r="Z984" s="4"/>
      <c r="AA984" s="4"/>
    </row>
    <row r="985" spans="1:27">
      <c r="A985" s="6">
        <v>980</v>
      </c>
      <c r="B985" s="46" t="str">
        <f t="shared" si="90"/>
        <v/>
      </c>
      <c r="C985" s="21" t="str">
        <f t="shared" si="91"/>
        <v xml:space="preserve"> </v>
      </c>
      <c r="D985" s="21" t="str">
        <f t="shared" si="92"/>
        <v/>
      </c>
      <c r="E985" s="21" t="str">
        <f t="shared" si="93"/>
        <v xml:space="preserve"> </v>
      </c>
      <c r="F985" s="11"/>
      <c r="G985" s="11"/>
      <c r="H985" s="6"/>
      <c r="I985" s="6"/>
      <c r="J985" s="92" t="str">
        <f>IF(I985&gt;0,VLOOKUP(I985,ข้อมูลผู้ประกอบการ!$B$2:$K$1000,2,FALSE),IF(I985=0," "))</f>
        <v xml:space="preserve"> </v>
      </c>
      <c r="K985" s="6"/>
      <c r="L985" s="92" t="str">
        <f>IF(K985&gt;0,VLOOKUP(K985,ชนิดแสตมป์!$A$3:$D$1000,2,FALSE),IF(K985=0," "))</f>
        <v xml:space="preserve"> </v>
      </c>
      <c r="M985" s="6"/>
      <c r="N985" s="96" t="str">
        <f t="shared" si="94"/>
        <v xml:space="preserve"> </v>
      </c>
      <c r="O985" s="16"/>
      <c r="P985" s="99" t="str">
        <f t="shared" si="95"/>
        <v xml:space="preserve"> </v>
      </c>
      <c r="Q985" s="72">
        <v>0</v>
      </c>
      <c r="R985" s="72"/>
      <c r="S985" s="4"/>
      <c r="T985" s="4"/>
      <c r="U985" s="4"/>
      <c r="V985" s="4"/>
      <c r="W985" s="4"/>
      <c r="X985" s="4"/>
      <c r="Y985" s="4"/>
      <c r="Z985" s="4"/>
      <c r="AA985" s="4"/>
    </row>
    <row r="986" spans="1:27">
      <c r="A986" s="6">
        <v>981</v>
      </c>
      <c r="B986" s="46" t="str">
        <f t="shared" si="90"/>
        <v/>
      </c>
      <c r="C986" s="21" t="str">
        <f t="shared" si="91"/>
        <v xml:space="preserve"> </v>
      </c>
      <c r="D986" s="21" t="str">
        <f t="shared" si="92"/>
        <v/>
      </c>
      <c r="E986" s="21" t="str">
        <f t="shared" si="93"/>
        <v xml:space="preserve"> </v>
      </c>
      <c r="F986" s="11"/>
      <c r="G986" s="11"/>
      <c r="H986" s="6"/>
      <c r="I986" s="6"/>
      <c r="J986" s="92" t="str">
        <f>IF(I986&gt;0,VLOOKUP(I986,ข้อมูลผู้ประกอบการ!$B$2:$K$1000,2,FALSE),IF(I986=0," "))</f>
        <v xml:space="preserve"> </v>
      </c>
      <c r="K986" s="6"/>
      <c r="L986" s="92" t="str">
        <f>IF(K986&gt;0,VLOOKUP(K986,ชนิดแสตมป์!$A$3:$D$1000,2,FALSE),IF(K986=0," "))</f>
        <v xml:space="preserve"> </v>
      </c>
      <c r="M986" s="6"/>
      <c r="N986" s="96" t="str">
        <f t="shared" si="94"/>
        <v xml:space="preserve"> </v>
      </c>
      <c r="O986" s="16"/>
      <c r="P986" s="99" t="str">
        <f t="shared" si="95"/>
        <v xml:space="preserve"> </v>
      </c>
      <c r="Q986" s="72">
        <v>0</v>
      </c>
      <c r="R986" s="72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21" hidden="1" customHeight="1">
      <c r="A987" s="6">
        <v>982</v>
      </c>
      <c r="B987" s="46" t="str">
        <f t="shared" si="90"/>
        <v/>
      </c>
      <c r="C987" s="21" t="str">
        <f t="shared" si="91"/>
        <v xml:space="preserve"> </v>
      </c>
      <c r="D987" s="21" t="str">
        <f t="shared" si="92"/>
        <v/>
      </c>
      <c r="E987" s="21" t="str">
        <f t="shared" si="93"/>
        <v xml:space="preserve"> </v>
      </c>
      <c r="F987" s="11"/>
      <c r="G987" s="11"/>
      <c r="H987" s="6"/>
      <c r="I987" s="6"/>
      <c r="J987" s="92" t="str">
        <f>IF(I987&gt;0,VLOOKUP(I987,ข้อมูลผู้ประกอบการ!$B$2:$K$1000,2,FALSE),IF(I987=0," "))</f>
        <v xml:space="preserve"> </v>
      </c>
      <c r="K987" s="6"/>
      <c r="L987" s="92" t="str">
        <f>IF(K987&gt;0,VLOOKUP(K987,ชนิดแสตมป์!$A$3:$D$1000,2,FALSE),IF(K987=0," "))</f>
        <v xml:space="preserve"> </v>
      </c>
      <c r="M987" s="6"/>
      <c r="N987" s="96" t="str">
        <f t="shared" si="94"/>
        <v xml:space="preserve"> </v>
      </c>
      <c r="O987" s="16"/>
      <c r="P987" s="99" t="str">
        <f t="shared" si="95"/>
        <v xml:space="preserve"> </v>
      </c>
      <c r="Q987" s="72">
        <v>0</v>
      </c>
      <c r="R987" s="72"/>
      <c r="S987" s="4"/>
      <c r="T987" s="4"/>
      <c r="U987" s="4"/>
      <c r="V987" s="4"/>
      <c r="W987" s="4"/>
      <c r="X987" s="4"/>
      <c r="Y987" s="4"/>
      <c r="Z987" s="4"/>
      <c r="AA987" s="4"/>
    </row>
    <row r="988" spans="1:27">
      <c r="A988" s="6">
        <v>983</v>
      </c>
      <c r="B988" s="46" t="str">
        <f t="shared" si="90"/>
        <v/>
      </c>
      <c r="C988" s="21" t="str">
        <f t="shared" si="91"/>
        <v xml:space="preserve"> </v>
      </c>
      <c r="D988" s="21" t="str">
        <f t="shared" si="92"/>
        <v/>
      </c>
      <c r="E988" s="21" t="str">
        <f t="shared" si="93"/>
        <v xml:space="preserve"> </v>
      </c>
      <c r="F988" s="11"/>
      <c r="G988" s="11"/>
      <c r="H988" s="6"/>
      <c r="I988" s="6"/>
      <c r="J988" s="92" t="str">
        <f>IF(I988&gt;0,VLOOKUP(I988,ข้อมูลผู้ประกอบการ!$B$2:$K$1000,2,FALSE),IF(I988=0," "))</f>
        <v xml:space="preserve"> </v>
      </c>
      <c r="K988" s="6"/>
      <c r="L988" s="92" t="str">
        <f>IF(K988&gt;0,VLOOKUP(K988,ชนิดแสตมป์!$A$3:$D$1000,2,FALSE),IF(K988=0," "))</f>
        <v xml:space="preserve"> </v>
      </c>
      <c r="M988" s="6"/>
      <c r="N988" s="96" t="str">
        <f t="shared" si="94"/>
        <v xml:space="preserve"> </v>
      </c>
      <c r="O988" s="16"/>
      <c r="P988" s="99" t="str">
        <f t="shared" si="95"/>
        <v xml:space="preserve"> </v>
      </c>
      <c r="Q988" s="72">
        <v>0</v>
      </c>
      <c r="R988" s="72"/>
      <c r="S988" s="4"/>
      <c r="T988" s="4"/>
      <c r="U988" s="4"/>
      <c r="V988" s="4"/>
      <c r="W988" s="4"/>
      <c r="X988" s="4"/>
      <c r="Y988" s="4"/>
      <c r="Z988" s="4"/>
      <c r="AA988" s="4"/>
    </row>
    <row r="989" spans="1:27">
      <c r="A989" s="6">
        <v>984</v>
      </c>
      <c r="B989" s="46" t="str">
        <f t="shared" si="90"/>
        <v/>
      </c>
      <c r="C989" s="21" t="str">
        <f t="shared" si="91"/>
        <v xml:space="preserve"> </v>
      </c>
      <c r="D989" s="21" t="str">
        <f t="shared" si="92"/>
        <v/>
      </c>
      <c r="E989" s="21" t="str">
        <f t="shared" si="93"/>
        <v xml:space="preserve"> </v>
      </c>
      <c r="F989" s="11"/>
      <c r="G989" s="11"/>
      <c r="H989" s="6"/>
      <c r="I989" s="6"/>
      <c r="J989" s="92" t="str">
        <f>IF(I989&gt;0,VLOOKUP(I989,ข้อมูลผู้ประกอบการ!$B$2:$K$1000,2,FALSE),IF(I989=0," "))</f>
        <v xml:space="preserve"> </v>
      </c>
      <c r="K989" s="6"/>
      <c r="L989" s="92" t="str">
        <f>IF(K989&gt;0,VLOOKUP(K989,ชนิดแสตมป์!$A$3:$D$1000,2,FALSE),IF(K989=0," "))</f>
        <v xml:space="preserve"> </v>
      </c>
      <c r="M989" s="6"/>
      <c r="N989" s="96" t="str">
        <f t="shared" si="94"/>
        <v xml:space="preserve"> </v>
      </c>
      <c r="O989" s="16"/>
      <c r="P989" s="99" t="str">
        <f t="shared" si="95"/>
        <v xml:space="preserve"> </v>
      </c>
      <c r="Q989" s="72">
        <v>0</v>
      </c>
      <c r="R989" s="72"/>
      <c r="S989" s="4"/>
      <c r="T989" s="4"/>
      <c r="U989" s="4"/>
      <c r="V989" s="4"/>
      <c r="W989" s="4"/>
      <c r="X989" s="4"/>
      <c r="Y989" s="4"/>
      <c r="Z989" s="4"/>
      <c r="AA989" s="4"/>
    </row>
    <row r="990" spans="1:27">
      <c r="A990" s="6">
        <v>985</v>
      </c>
      <c r="B990" s="46" t="str">
        <f t="shared" si="90"/>
        <v/>
      </c>
      <c r="C990" s="21" t="str">
        <f t="shared" si="91"/>
        <v xml:space="preserve"> </v>
      </c>
      <c r="D990" s="21" t="str">
        <f t="shared" si="92"/>
        <v/>
      </c>
      <c r="E990" s="21" t="str">
        <f t="shared" si="93"/>
        <v xml:space="preserve"> </v>
      </c>
      <c r="F990" s="11"/>
      <c r="G990" s="11"/>
      <c r="H990" s="6"/>
      <c r="I990" s="6"/>
      <c r="J990" s="92" t="str">
        <f>IF(I990&gt;0,VLOOKUP(I990,ข้อมูลผู้ประกอบการ!$B$2:$K$1000,2,FALSE),IF(I990=0," "))</f>
        <v xml:space="preserve"> </v>
      </c>
      <c r="K990" s="6"/>
      <c r="L990" s="92" t="str">
        <f>IF(K990&gt;0,VLOOKUP(K990,ชนิดแสตมป์!$A$3:$D$1000,2,FALSE),IF(K990=0," "))</f>
        <v xml:space="preserve"> </v>
      </c>
      <c r="M990" s="6"/>
      <c r="N990" s="96" t="str">
        <f t="shared" si="94"/>
        <v xml:space="preserve"> </v>
      </c>
      <c r="O990" s="16"/>
      <c r="P990" s="99" t="str">
        <f t="shared" si="95"/>
        <v xml:space="preserve"> </v>
      </c>
      <c r="Q990" s="72">
        <v>0</v>
      </c>
      <c r="R990" s="72"/>
      <c r="S990" s="4"/>
      <c r="T990" s="4"/>
      <c r="U990" s="4"/>
      <c r="V990" s="4"/>
      <c r="W990" s="4"/>
      <c r="X990" s="4"/>
      <c r="Y990" s="4"/>
      <c r="Z990" s="4"/>
      <c r="AA990" s="4"/>
    </row>
    <row r="991" spans="1:27">
      <c r="A991" s="6">
        <v>986</v>
      </c>
      <c r="B991" s="46" t="str">
        <f t="shared" si="90"/>
        <v/>
      </c>
      <c r="C991" s="21" t="str">
        <f t="shared" si="91"/>
        <v xml:space="preserve"> </v>
      </c>
      <c r="D991" s="21" t="str">
        <f t="shared" si="92"/>
        <v/>
      </c>
      <c r="E991" s="21" t="str">
        <f t="shared" si="93"/>
        <v xml:space="preserve"> </v>
      </c>
      <c r="F991" s="11"/>
      <c r="G991" s="11"/>
      <c r="H991" s="6"/>
      <c r="I991" s="6"/>
      <c r="J991" s="92" t="str">
        <f>IF(I991&gt;0,VLOOKUP(I991,ข้อมูลผู้ประกอบการ!$B$2:$K$1000,2,FALSE),IF(I991=0," "))</f>
        <v xml:space="preserve"> </v>
      </c>
      <c r="K991" s="6"/>
      <c r="L991" s="92" t="str">
        <f>IF(K991&gt;0,VLOOKUP(K991,ชนิดแสตมป์!$A$3:$D$1000,2,FALSE),IF(K991=0," "))</f>
        <v xml:space="preserve"> </v>
      </c>
      <c r="M991" s="6"/>
      <c r="N991" s="96" t="str">
        <f t="shared" si="94"/>
        <v xml:space="preserve"> </v>
      </c>
      <c r="O991" s="16"/>
      <c r="P991" s="99" t="str">
        <f t="shared" si="95"/>
        <v xml:space="preserve"> </v>
      </c>
      <c r="Q991" s="72">
        <v>0</v>
      </c>
      <c r="R991" s="72"/>
      <c r="S991" s="4"/>
      <c r="T991" s="4"/>
      <c r="U991" s="4"/>
      <c r="V991" s="4"/>
      <c r="W991" s="4"/>
      <c r="X991" s="4"/>
      <c r="Y991" s="4"/>
      <c r="Z991" s="4"/>
      <c r="AA991" s="4"/>
    </row>
    <row r="992" spans="1:27">
      <c r="A992" s="6">
        <v>987</v>
      </c>
      <c r="B992" s="46" t="str">
        <f t="shared" si="90"/>
        <v/>
      </c>
      <c r="C992" s="21" t="str">
        <f t="shared" si="91"/>
        <v xml:space="preserve"> </v>
      </c>
      <c r="D992" s="21" t="str">
        <f t="shared" si="92"/>
        <v/>
      </c>
      <c r="E992" s="21" t="str">
        <f t="shared" si="93"/>
        <v xml:space="preserve"> </v>
      </c>
      <c r="F992" s="11"/>
      <c r="G992" s="11"/>
      <c r="H992" s="6"/>
      <c r="I992" s="6"/>
      <c r="J992" s="92" t="str">
        <f>IF(I992&gt;0,VLOOKUP(I992,ข้อมูลผู้ประกอบการ!$B$2:$K$1000,2,FALSE),IF(I992=0," "))</f>
        <v xml:space="preserve"> </v>
      </c>
      <c r="K992" s="6"/>
      <c r="L992" s="92" t="str">
        <f>IF(K992&gt;0,VLOOKUP(K992,ชนิดแสตมป์!$A$3:$D$1000,2,FALSE),IF(K992=0," "))</f>
        <v xml:space="preserve"> </v>
      </c>
      <c r="M992" s="6"/>
      <c r="N992" s="96" t="str">
        <f t="shared" si="94"/>
        <v xml:space="preserve"> </v>
      </c>
      <c r="O992" s="16"/>
      <c r="P992" s="99" t="str">
        <f t="shared" si="95"/>
        <v xml:space="preserve"> </v>
      </c>
      <c r="Q992" s="72">
        <v>0</v>
      </c>
      <c r="R992" s="72"/>
      <c r="S992" s="4"/>
      <c r="T992" s="4"/>
      <c r="U992" s="4"/>
      <c r="V992" s="4"/>
      <c r="W992" s="4"/>
      <c r="X992" s="4"/>
      <c r="Y992" s="4"/>
      <c r="Z992" s="4"/>
      <c r="AA992" s="4"/>
    </row>
    <row r="993" spans="1:27">
      <c r="A993" s="6">
        <v>988</v>
      </c>
      <c r="B993" s="46" t="str">
        <f t="shared" si="90"/>
        <v/>
      </c>
      <c r="C993" s="21" t="str">
        <f t="shared" si="91"/>
        <v xml:space="preserve"> </v>
      </c>
      <c r="D993" s="21" t="str">
        <f t="shared" si="92"/>
        <v/>
      </c>
      <c r="E993" s="21" t="str">
        <f t="shared" si="93"/>
        <v xml:space="preserve"> </v>
      </c>
      <c r="F993" s="11"/>
      <c r="G993" s="11"/>
      <c r="H993" s="6"/>
      <c r="I993" s="6"/>
      <c r="J993" s="92" t="str">
        <f>IF(I993&gt;0,VLOOKUP(I993,ข้อมูลผู้ประกอบการ!$B$2:$K$1000,2,FALSE),IF(I993=0," "))</f>
        <v xml:space="preserve"> </v>
      </c>
      <c r="K993" s="6"/>
      <c r="L993" s="92" t="str">
        <f>IF(K993&gt;0,VLOOKUP(K993,ชนิดแสตมป์!$A$3:$D$1000,2,FALSE),IF(K993=0," "))</f>
        <v xml:space="preserve"> </v>
      </c>
      <c r="M993" s="6"/>
      <c r="N993" s="96" t="str">
        <f t="shared" si="94"/>
        <v xml:space="preserve"> </v>
      </c>
      <c r="O993" s="16"/>
      <c r="P993" s="99" t="str">
        <f t="shared" si="95"/>
        <v xml:space="preserve"> </v>
      </c>
      <c r="Q993" s="72">
        <v>0</v>
      </c>
      <c r="R993" s="72"/>
      <c r="S993" s="4"/>
      <c r="T993" s="4"/>
      <c r="U993" s="4"/>
      <c r="V993" s="4"/>
      <c r="W993" s="4"/>
      <c r="X993" s="4"/>
      <c r="Y993" s="4"/>
      <c r="Z993" s="4"/>
      <c r="AA993" s="4"/>
    </row>
    <row r="994" spans="1:27">
      <c r="A994" s="6">
        <v>989</v>
      </c>
      <c r="B994" s="46" t="str">
        <f t="shared" si="90"/>
        <v/>
      </c>
      <c r="C994" s="21" t="str">
        <f t="shared" si="91"/>
        <v xml:space="preserve"> </v>
      </c>
      <c r="D994" s="21" t="str">
        <f t="shared" si="92"/>
        <v/>
      </c>
      <c r="E994" s="21" t="str">
        <f t="shared" si="93"/>
        <v xml:space="preserve"> </v>
      </c>
      <c r="F994" s="11"/>
      <c r="G994" s="11"/>
      <c r="H994" s="6"/>
      <c r="I994" s="6"/>
      <c r="J994" s="92" t="str">
        <f>IF(I994&gt;0,VLOOKUP(I994,ข้อมูลผู้ประกอบการ!$B$2:$K$1000,2,FALSE),IF(I994=0," "))</f>
        <v xml:space="preserve"> </v>
      </c>
      <c r="K994" s="6"/>
      <c r="L994" s="92" t="str">
        <f>IF(K994&gt;0,VLOOKUP(K994,ชนิดแสตมป์!$A$3:$D$1000,2,FALSE),IF(K994=0," "))</f>
        <v xml:space="preserve"> </v>
      </c>
      <c r="M994" s="6"/>
      <c r="N994" s="96" t="str">
        <f t="shared" si="94"/>
        <v xml:space="preserve"> </v>
      </c>
      <c r="O994" s="16"/>
      <c r="P994" s="99" t="str">
        <f t="shared" si="95"/>
        <v xml:space="preserve"> </v>
      </c>
      <c r="Q994" s="72">
        <v>0</v>
      </c>
      <c r="R994" s="72"/>
      <c r="S994" s="4"/>
      <c r="T994" s="4"/>
      <c r="U994" s="4"/>
      <c r="V994" s="4"/>
      <c r="W994" s="4"/>
      <c r="X994" s="4"/>
      <c r="Y994" s="4"/>
      <c r="Z994" s="4"/>
      <c r="AA994" s="4"/>
    </row>
    <row r="995" spans="1:27">
      <c r="A995" s="6">
        <v>990</v>
      </c>
      <c r="B995" s="46" t="str">
        <f t="shared" si="90"/>
        <v/>
      </c>
      <c r="C995" s="21" t="str">
        <f t="shared" si="91"/>
        <v xml:space="preserve"> </v>
      </c>
      <c r="D995" s="21" t="str">
        <f t="shared" si="92"/>
        <v/>
      </c>
      <c r="E995" s="21" t="str">
        <f t="shared" si="93"/>
        <v xml:space="preserve"> </v>
      </c>
      <c r="F995" s="11"/>
      <c r="G995" s="11"/>
      <c r="H995" s="6"/>
      <c r="I995" s="6"/>
      <c r="J995" s="92" t="str">
        <f>IF(I995&gt;0,VLOOKUP(I995,ข้อมูลผู้ประกอบการ!$B$2:$K$1000,2,FALSE),IF(I995=0," "))</f>
        <v xml:space="preserve"> </v>
      </c>
      <c r="K995" s="6"/>
      <c r="L995" s="92" t="str">
        <f>IF(K995&gt;0,VLOOKUP(K995,ชนิดแสตมป์!$A$3:$D$1000,2,FALSE),IF(K995=0," "))</f>
        <v xml:space="preserve"> </v>
      </c>
      <c r="M995" s="6"/>
      <c r="N995" s="96" t="str">
        <f t="shared" si="94"/>
        <v xml:space="preserve"> </v>
      </c>
      <c r="O995" s="16"/>
      <c r="P995" s="99" t="str">
        <f t="shared" si="95"/>
        <v xml:space="preserve"> </v>
      </c>
      <c r="Q995" s="72">
        <v>0</v>
      </c>
      <c r="R995" s="72"/>
      <c r="S995" s="4"/>
      <c r="T995" s="4"/>
      <c r="U995" s="4"/>
      <c r="V995" s="4"/>
      <c r="W995" s="4"/>
      <c r="X995" s="4"/>
      <c r="Y995" s="4"/>
      <c r="Z995" s="4"/>
      <c r="AA995" s="4"/>
    </row>
    <row r="996" spans="1:27">
      <c r="A996" s="6">
        <v>991</v>
      </c>
      <c r="B996" s="46" t="str">
        <f t="shared" si="90"/>
        <v/>
      </c>
      <c r="C996" s="21" t="str">
        <f t="shared" si="91"/>
        <v xml:space="preserve"> </v>
      </c>
      <c r="D996" s="21" t="str">
        <f t="shared" si="92"/>
        <v/>
      </c>
      <c r="E996" s="21" t="str">
        <f t="shared" si="93"/>
        <v xml:space="preserve"> </v>
      </c>
      <c r="F996" s="11"/>
      <c r="G996" s="11"/>
      <c r="H996" s="6"/>
      <c r="I996" s="6"/>
      <c r="J996" s="92" t="str">
        <f>IF(I996&gt;0,VLOOKUP(I996,ข้อมูลผู้ประกอบการ!$B$2:$K$1000,2,FALSE),IF(I996=0," "))</f>
        <v xml:space="preserve"> </v>
      </c>
      <c r="K996" s="6"/>
      <c r="L996" s="92" t="str">
        <f>IF(K996&gt;0,VLOOKUP(K996,ชนิดแสตมป์!$A$3:$D$1000,2,FALSE),IF(K996=0," "))</f>
        <v xml:space="preserve"> </v>
      </c>
      <c r="M996" s="6"/>
      <c r="N996" s="96" t="str">
        <f t="shared" si="94"/>
        <v xml:space="preserve"> </v>
      </c>
      <c r="O996" s="16"/>
      <c r="P996" s="99" t="str">
        <f t="shared" si="95"/>
        <v xml:space="preserve"> </v>
      </c>
      <c r="Q996" s="72">
        <v>0</v>
      </c>
      <c r="R996" s="72"/>
      <c r="S996" s="4"/>
      <c r="T996" s="4"/>
      <c r="U996" s="4"/>
      <c r="V996" s="4"/>
      <c r="W996" s="4"/>
      <c r="X996" s="4"/>
      <c r="Y996" s="4"/>
      <c r="Z996" s="4"/>
      <c r="AA996" s="4"/>
    </row>
    <row r="997" spans="1:27">
      <c r="A997" s="6">
        <v>992</v>
      </c>
      <c r="B997" s="46" t="str">
        <f t="shared" si="90"/>
        <v/>
      </c>
      <c r="C997" s="21" t="str">
        <f t="shared" si="91"/>
        <v xml:space="preserve"> </v>
      </c>
      <c r="D997" s="21" t="str">
        <f t="shared" si="92"/>
        <v/>
      </c>
      <c r="E997" s="21" t="str">
        <f t="shared" si="93"/>
        <v xml:space="preserve"> </v>
      </c>
      <c r="F997" s="11"/>
      <c r="G997" s="11"/>
      <c r="H997" s="6"/>
      <c r="I997" s="6"/>
      <c r="J997" s="92" t="str">
        <f>IF(I997&gt;0,VLOOKUP(I997,ข้อมูลผู้ประกอบการ!$B$2:$K$1000,2,FALSE),IF(I997=0," "))</f>
        <v xml:space="preserve"> </v>
      </c>
      <c r="K997" s="6"/>
      <c r="L997" s="92" t="str">
        <f>IF(K997&gt;0,VLOOKUP(K997,ชนิดแสตมป์!$A$3:$D$1000,2,FALSE),IF(K997=0," "))</f>
        <v xml:space="preserve"> </v>
      </c>
      <c r="M997" s="6"/>
      <c r="N997" s="96" t="str">
        <f t="shared" si="94"/>
        <v xml:space="preserve"> </v>
      </c>
      <c r="O997" s="16"/>
      <c r="P997" s="99" t="str">
        <f t="shared" si="95"/>
        <v xml:space="preserve"> </v>
      </c>
      <c r="Q997" s="72">
        <v>0</v>
      </c>
      <c r="R997" s="72"/>
      <c r="S997" s="4"/>
      <c r="T997" s="4"/>
      <c r="U997" s="4"/>
      <c r="V997" s="4"/>
      <c r="W997" s="4"/>
      <c r="X997" s="4"/>
      <c r="Y997" s="4"/>
      <c r="Z997" s="4"/>
      <c r="AA997" s="4"/>
    </row>
    <row r="998" spans="1:27">
      <c r="A998" s="6">
        <v>993</v>
      </c>
      <c r="B998" s="46" t="str">
        <f t="shared" si="90"/>
        <v/>
      </c>
      <c r="C998" s="21" t="str">
        <f t="shared" si="91"/>
        <v xml:space="preserve"> </v>
      </c>
      <c r="D998" s="21" t="str">
        <f t="shared" si="92"/>
        <v/>
      </c>
      <c r="E998" s="21" t="str">
        <f t="shared" si="93"/>
        <v xml:space="preserve"> </v>
      </c>
      <c r="F998" s="11"/>
      <c r="G998" s="11"/>
      <c r="H998" s="6"/>
      <c r="I998" s="6"/>
      <c r="J998" s="92" t="str">
        <f>IF(I998&gt;0,VLOOKUP(I998,ข้อมูลผู้ประกอบการ!$B$2:$K$1000,2,FALSE),IF(I998=0," "))</f>
        <v xml:space="preserve"> </v>
      </c>
      <c r="K998" s="6"/>
      <c r="L998" s="92" t="str">
        <f>IF(K998&gt;0,VLOOKUP(K998,ชนิดแสตมป์!$A$3:$D$1000,2,FALSE),IF(K998=0," "))</f>
        <v xml:space="preserve"> </v>
      </c>
      <c r="M998" s="6"/>
      <c r="N998" s="96" t="str">
        <f t="shared" si="94"/>
        <v xml:space="preserve"> </v>
      </c>
      <c r="O998" s="16"/>
      <c r="P998" s="99" t="str">
        <f t="shared" si="95"/>
        <v xml:space="preserve"> </v>
      </c>
      <c r="Q998" s="72">
        <v>0</v>
      </c>
      <c r="R998" s="72"/>
      <c r="S998" s="4"/>
      <c r="T998" s="4"/>
      <c r="U998" s="4"/>
      <c r="V998" s="4"/>
      <c r="W998" s="4"/>
      <c r="X998" s="4"/>
      <c r="Y998" s="4"/>
      <c r="Z998" s="4"/>
      <c r="AA998" s="4"/>
    </row>
    <row r="999" spans="1:27">
      <c r="A999" s="6">
        <v>994</v>
      </c>
      <c r="B999" s="46" t="str">
        <f t="shared" si="90"/>
        <v/>
      </c>
      <c r="C999" s="21" t="str">
        <f t="shared" si="91"/>
        <v xml:space="preserve"> </v>
      </c>
      <c r="D999" s="21" t="str">
        <f t="shared" si="92"/>
        <v/>
      </c>
      <c r="E999" s="21" t="str">
        <f t="shared" si="93"/>
        <v xml:space="preserve"> </v>
      </c>
      <c r="F999" s="11"/>
      <c r="G999" s="11"/>
      <c r="H999" s="6"/>
      <c r="I999" s="6"/>
      <c r="J999" s="92" t="str">
        <f>IF(I999&gt;0,VLOOKUP(I999,ข้อมูลผู้ประกอบการ!$B$2:$K$1000,2,FALSE),IF(I999=0," "))</f>
        <v xml:space="preserve"> </v>
      </c>
      <c r="K999" s="6"/>
      <c r="L999" s="92" t="str">
        <f>IF(K999&gt;0,VLOOKUP(K999,ชนิดแสตมป์!$A$3:$D$1000,2,FALSE),IF(K999=0," "))</f>
        <v xml:space="preserve"> </v>
      </c>
      <c r="M999" s="6"/>
      <c r="N999" s="96" t="str">
        <f t="shared" si="94"/>
        <v xml:space="preserve"> </v>
      </c>
      <c r="O999" s="16"/>
      <c r="P999" s="99" t="str">
        <f t="shared" si="95"/>
        <v xml:space="preserve"> </v>
      </c>
      <c r="Q999" s="72">
        <v>0</v>
      </c>
      <c r="R999" s="72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>
      <c r="A1000" s="6">
        <v>995</v>
      </c>
      <c r="B1000" s="46" t="str">
        <f t="shared" si="90"/>
        <v/>
      </c>
      <c r="C1000" s="21" t="str">
        <f t="shared" si="91"/>
        <v xml:space="preserve"> </v>
      </c>
      <c r="D1000" s="21" t="str">
        <f t="shared" si="92"/>
        <v/>
      </c>
      <c r="E1000" s="21" t="str">
        <f t="shared" si="93"/>
        <v xml:space="preserve"> </v>
      </c>
      <c r="F1000" s="11"/>
      <c r="G1000" s="11"/>
      <c r="H1000" s="6"/>
      <c r="I1000" s="6"/>
      <c r="J1000" s="92" t="str">
        <f>IF(I1000&gt;0,VLOOKUP(I1000,ข้อมูลผู้ประกอบการ!$B$2:$K$1000,2,FALSE),IF(I1000=0," "))</f>
        <v xml:space="preserve"> </v>
      </c>
      <c r="K1000" s="6"/>
      <c r="L1000" s="92" t="str">
        <f>IF(K1000&gt;0,VLOOKUP(K1000,ชนิดแสตมป์!$A$3:$D$1000,2,FALSE),IF(K1000=0," "))</f>
        <v xml:space="preserve"> </v>
      </c>
      <c r="M1000" s="6"/>
      <c r="N1000" s="96" t="str">
        <f t="shared" si="94"/>
        <v xml:space="preserve"> </v>
      </c>
      <c r="O1000" s="16"/>
      <c r="P1000" s="99" t="str">
        <f t="shared" si="95"/>
        <v xml:space="preserve"> </v>
      </c>
      <c r="Q1000" s="72">
        <v>0</v>
      </c>
      <c r="R1000" s="72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>
      <c r="A1001" s="6">
        <v>996</v>
      </c>
      <c r="B1001" s="46" t="str">
        <f t="shared" si="90"/>
        <v/>
      </c>
      <c r="C1001" s="21" t="str">
        <f t="shared" si="91"/>
        <v xml:space="preserve"> </v>
      </c>
      <c r="D1001" s="21" t="str">
        <f t="shared" si="92"/>
        <v/>
      </c>
      <c r="E1001" s="21" t="str">
        <f t="shared" si="93"/>
        <v xml:space="preserve"> </v>
      </c>
      <c r="F1001" s="11"/>
      <c r="G1001" s="11"/>
      <c r="H1001" s="6"/>
      <c r="I1001" s="6"/>
      <c r="J1001" s="92" t="str">
        <f>IF(I1001&gt;0,VLOOKUP(I1001,ข้อมูลผู้ประกอบการ!$B$2:$K$1000,2,FALSE),IF(I1001=0," "))</f>
        <v xml:space="preserve"> </v>
      </c>
      <c r="K1001" s="6"/>
      <c r="L1001" s="92" t="str">
        <f>IF(K1001&gt;0,VLOOKUP(K1001,ชนิดแสตมป์!$A$3:$D$1000,2,FALSE),IF(K1001=0," "))</f>
        <v xml:space="preserve"> </v>
      </c>
      <c r="M1001" s="6"/>
      <c r="N1001" s="96" t="str">
        <f t="shared" si="94"/>
        <v xml:space="preserve"> </v>
      </c>
      <c r="O1001" s="16"/>
      <c r="P1001" s="99" t="str">
        <f t="shared" si="95"/>
        <v xml:space="preserve"> </v>
      </c>
      <c r="Q1001" s="72">
        <v>0</v>
      </c>
      <c r="R1001" s="72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>
      <c r="A1002" s="6">
        <v>997</v>
      </c>
      <c r="B1002" s="46" t="str">
        <f t="shared" si="90"/>
        <v/>
      </c>
      <c r="C1002" s="21" t="str">
        <f t="shared" si="91"/>
        <v xml:space="preserve"> </v>
      </c>
      <c r="D1002" s="21" t="str">
        <f t="shared" si="92"/>
        <v/>
      </c>
      <c r="E1002" s="21" t="str">
        <f t="shared" si="93"/>
        <v xml:space="preserve"> </v>
      </c>
      <c r="F1002" s="11"/>
      <c r="G1002" s="11"/>
      <c r="H1002" s="6"/>
      <c r="I1002" s="6"/>
      <c r="J1002" s="92" t="str">
        <f>IF(I1002&gt;0,VLOOKUP(I1002,ข้อมูลผู้ประกอบการ!$B$2:$K$1000,2,FALSE),IF(I1002=0," "))</f>
        <v xml:space="preserve"> </v>
      </c>
      <c r="K1002" s="6"/>
      <c r="L1002" s="92" t="str">
        <f>IF(K1002&gt;0,VLOOKUP(K1002,ชนิดแสตมป์!$A$3:$D$1000,2,FALSE),IF(K1002=0," "))</f>
        <v xml:space="preserve"> </v>
      </c>
      <c r="M1002" s="6"/>
      <c r="N1002" s="96" t="str">
        <f t="shared" si="94"/>
        <v xml:space="preserve"> </v>
      </c>
      <c r="O1002" s="16"/>
      <c r="P1002" s="99" t="str">
        <f t="shared" si="95"/>
        <v xml:space="preserve"> </v>
      </c>
      <c r="Q1002" s="72">
        <v>0</v>
      </c>
      <c r="R1002" s="72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>
      <c r="A1003" s="6">
        <v>998</v>
      </c>
      <c r="B1003" s="46" t="str">
        <f t="shared" si="90"/>
        <v/>
      </c>
      <c r="C1003" s="21" t="str">
        <f t="shared" si="91"/>
        <v xml:space="preserve"> </v>
      </c>
      <c r="D1003" s="21" t="str">
        <f t="shared" si="92"/>
        <v/>
      </c>
      <c r="E1003" s="21" t="str">
        <f t="shared" si="93"/>
        <v xml:space="preserve"> </v>
      </c>
      <c r="F1003" s="11"/>
      <c r="G1003" s="11"/>
      <c r="H1003" s="6"/>
      <c r="I1003" s="6"/>
      <c r="J1003" s="92" t="str">
        <f>IF(I1003&gt;0,VLOOKUP(I1003,ข้อมูลผู้ประกอบการ!$B$2:$K$1000,2,FALSE),IF(I1003=0," "))</f>
        <v xml:space="preserve"> </v>
      </c>
      <c r="K1003" s="6"/>
      <c r="L1003" s="92" t="str">
        <f>IF(K1003&gt;0,VLOOKUP(K1003,ชนิดแสตมป์!$A$3:$D$1000,2,FALSE),IF(K1003=0," "))</f>
        <v xml:space="preserve"> </v>
      </c>
      <c r="M1003" s="6"/>
      <c r="N1003" s="96" t="str">
        <f t="shared" si="94"/>
        <v xml:space="preserve"> </v>
      </c>
      <c r="O1003" s="16"/>
      <c r="P1003" s="99" t="str">
        <f t="shared" si="95"/>
        <v xml:space="preserve"> </v>
      </c>
      <c r="Q1003" s="72">
        <v>0</v>
      </c>
      <c r="R1003" s="72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>
      <c r="A1004" s="6">
        <v>999</v>
      </c>
      <c r="B1004" s="46" t="str">
        <f t="shared" si="90"/>
        <v/>
      </c>
      <c r="C1004" s="21" t="str">
        <f t="shared" si="91"/>
        <v xml:space="preserve"> </v>
      </c>
      <c r="D1004" s="21" t="str">
        <f t="shared" si="92"/>
        <v/>
      </c>
      <c r="E1004" s="21" t="str">
        <f t="shared" si="93"/>
        <v xml:space="preserve"> </v>
      </c>
      <c r="F1004" s="11"/>
      <c r="G1004" s="11"/>
      <c r="H1004" s="6"/>
      <c r="I1004" s="6"/>
      <c r="J1004" s="92" t="str">
        <f>IF(I1004&gt;0,VLOOKUP(I1004,ข้อมูลผู้ประกอบการ!$B$2:$K$1000,2,FALSE),IF(I1004=0," "))</f>
        <v xml:space="preserve"> </v>
      </c>
      <c r="K1004" s="6"/>
      <c r="L1004" s="92" t="str">
        <f>IF(K1004&gt;0,VLOOKUP(K1004,ชนิดแสตมป์!$A$3:$D$1000,2,FALSE),IF(K1004=0," "))</f>
        <v xml:space="preserve"> </v>
      </c>
      <c r="M1004" s="6"/>
      <c r="N1004" s="96" t="str">
        <f t="shared" si="94"/>
        <v xml:space="preserve"> </v>
      </c>
      <c r="O1004" s="16"/>
      <c r="P1004" s="99" t="str">
        <f t="shared" si="95"/>
        <v xml:space="preserve"> </v>
      </c>
      <c r="Q1004" s="72">
        <v>0</v>
      </c>
      <c r="R1004" s="72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>
      <c r="A1005" s="6">
        <v>1000</v>
      </c>
      <c r="B1005" s="46" t="str">
        <f t="shared" si="90"/>
        <v/>
      </c>
      <c r="C1005" s="21" t="str">
        <f t="shared" si="91"/>
        <v xml:space="preserve"> </v>
      </c>
      <c r="D1005" s="21" t="str">
        <f t="shared" si="92"/>
        <v/>
      </c>
      <c r="E1005" s="21" t="str">
        <f t="shared" si="93"/>
        <v xml:space="preserve"> </v>
      </c>
      <c r="F1005" s="11"/>
      <c r="G1005" s="11"/>
      <c r="H1005" s="6"/>
      <c r="I1005" s="6"/>
      <c r="J1005" s="92" t="str">
        <f>IF(I1005&gt;0,VLOOKUP(I1005,ข้อมูลผู้ประกอบการ!$B$2:$K$1000,2,FALSE),IF(I1005=0," "))</f>
        <v xml:space="preserve"> </v>
      </c>
      <c r="K1005" s="6"/>
      <c r="L1005" s="92" t="str">
        <f>IF(K1005&gt;0,VLOOKUP(K1005,ชนิดแสตมป์!$A$3:$D$1000,2,FALSE),IF(K1005=0," "))</f>
        <v xml:space="preserve"> </v>
      </c>
      <c r="M1005" s="6"/>
      <c r="N1005" s="96" t="str">
        <f t="shared" si="94"/>
        <v xml:space="preserve"> </v>
      </c>
      <c r="O1005" s="16"/>
      <c r="P1005" s="99" t="str">
        <f t="shared" si="95"/>
        <v xml:space="preserve"> </v>
      </c>
      <c r="Q1005" s="72">
        <v>0</v>
      </c>
      <c r="R1005" s="72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>
      <c r="A1006" s="6">
        <v>1001</v>
      </c>
      <c r="B1006" s="46" t="str">
        <f t="shared" si="90"/>
        <v/>
      </c>
      <c r="C1006" s="21" t="str">
        <f t="shared" si="91"/>
        <v xml:space="preserve"> </v>
      </c>
      <c r="D1006" s="21" t="str">
        <f t="shared" si="92"/>
        <v/>
      </c>
      <c r="E1006" s="21" t="str">
        <f t="shared" si="93"/>
        <v xml:space="preserve"> </v>
      </c>
      <c r="F1006" s="11"/>
      <c r="G1006" s="11"/>
      <c r="H1006" s="6"/>
      <c r="I1006" s="6"/>
      <c r="J1006" s="92" t="str">
        <f>IF(I1006&gt;0,VLOOKUP(I1006,ข้อมูลผู้ประกอบการ!$B$2:$K$1000,2,FALSE),IF(I1006=0," "))</f>
        <v xml:space="preserve"> </v>
      </c>
      <c r="K1006" s="6"/>
      <c r="L1006" s="92" t="str">
        <f>IF(K1006&gt;0,VLOOKUP(K1006,ชนิดแสตมป์!$A$3:$D$1000,2,FALSE),IF(K1006=0," "))</f>
        <v xml:space="preserve"> </v>
      </c>
      <c r="M1006" s="6"/>
      <c r="N1006" s="96" t="str">
        <f t="shared" si="94"/>
        <v xml:space="preserve"> </v>
      </c>
      <c r="O1006" s="16"/>
      <c r="P1006" s="99" t="str">
        <f t="shared" si="95"/>
        <v xml:space="preserve"> </v>
      </c>
      <c r="Q1006" s="72">
        <v>0</v>
      </c>
      <c r="R1006" s="72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>
      <c r="A1007" s="6">
        <v>1002</v>
      </c>
      <c r="B1007" s="46" t="str">
        <f t="shared" si="90"/>
        <v/>
      </c>
      <c r="C1007" s="21" t="str">
        <f t="shared" si="91"/>
        <v xml:space="preserve"> </v>
      </c>
      <c r="D1007" s="21" t="str">
        <f t="shared" si="92"/>
        <v/>
      </c>
      <c r="E1007" s="21" t="str">
        <f t="shared" si="93"/>
        <v xml:space="preserve"> </v>
      </c>
      <c r="F1007" s="11"/>
      <c r="G1007" s="11"/>
      <c r="H1007" s="6"/>
      <c r="I1007" s="6"/>
      <c r="J1007" s="92" t="str">
        <f>IF(I1007&gt;0,VLOOKUP(I1007,ข้อมูลผู้ประกอบการ!$B$2:$K$1000,2,FALSE),IF(I1007=0," "))</f>
        <v xml:space="preserve"> </v>
      </c>
      <c r="K1007" s="6"/>
      <c r="L1007" s="92" t="str">
        <f>IF(K1007&gt;0,VLOOKUP(K1007,ชนิดแสตมป์!$A$3:$D$1000,2,FALSE),IF(K1007=0," "))</f>
        <v xml:space="preserve"> </v>
      </c>
      <c r="M1007" s="6"/>
      <c r="N1007" s="96" t="str">
        <f t="shared" si="94"/>
        <v xml:space="preserve"> </v>
      </c>
      <c r="O1007" s="16"/>
      <c r="P1007" s="99" t="str">
        <f t="shared" si="95"/>
        <v xml:space="preserve"> </v>
      </c>
      <c r="Q1007" s="72">
        <v>0</v>
      </c>
      <c r="R1007" s="72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21" hidden="1" customHeight="1">
      <c r="A1008" s="6">
        <v>1003</v>
      </c>
      <c r="B1008" s="46" t="str">
        <f t="shared" si="90"/>
        <v/>
      </c>
      <c r="C1008" s="21" t="str">
        <f t="shared" si="91"/>
        <v xml:space="preserve"> </v>
      </c>
      <c r="D1008" s="21" t="str">
        <f t="shared" si="92"/>
        <v/>
      </c>
      <c r="E1008" s="21" t="str">
        <f t="shared" si="93"/>
        <v xml:space="preserve"> </v>
      </c>
      <c r="F1008" s="11"/>
      <c r="G1008" s="11"/>
      <c r="H1008" s="6"/>
      <c r="I1008" s="6"/>
      <c r="J1008" s="92" t="str">
        <f>IF(I1008&gt;0,VLOOKUP(I1008,ข้อมูลผู้ประกอบการ!$B$2:$K$1000,2,FALSE),IF(I1008=0," "))</f>
        <v xml:space="preserve"> </v>
      </c>
      <c r="K1008" s="6"/>
      <c r="L1008" s="92" t="str">
        <f>IF(K1008&gt;0,VLOOKUP(K1008,ชนิดแสตมป์!$A$3:$D$1000,2,FALSE),IF(K1008=0," "))</f>
        <v xml:space="preserve"> </v>
      </c>
      <c r="M1008" s="6"/>
      <c r="N1008" s="96" t="str">
        <f t="shared" si="94"/>
        <v xml:space="preserve"> </v>
      </c>
      <c r="O1008" s="16"/>
      <c r="P1008" s="99" t="str">
        <f t="shared" si="95"/>
        <v xml:space="preserve"> </v>
      </c>
      <c r="Q1008" s="72">
        <v>0</v>
      </c>
      <c r="R1008" s="72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>
      <c r="A1009" s="6">
        <v>1004</v>
      </c>
      <c r="B1009" s="46" t="str">
        <f t="shared" si="90"/>
        <v/>
      </c>
      <c r="C1009" s="21" t="str">
        <f t="shared" si="91"/>
        <v xml:space="preserve"> </v>
      </c>
      <c r="D1009" s="21" t="str">
        <f t="shared" si="92"/>
        <v/>
      </c>
      <c r="E1009" s="21" t="str">
        <f t="shared" si="93"/>
        <v xml:space="preserve"> </v>
      </c>
      <c r="F1009" s="11"/>
      <c r="G1009" s="11"/>
      <c r="H1009" s="6"/>
      <c r="I1009" s="6"/>
      <c r="J1009" s="92" t="str">
        <f>IF(I1009&gt;0,VLOOKUP(I1009,ข้อมูลผู้ประกอบการ!$B$2:$K$1000,2,FALSE),IF(I1009=0," "))</f>
        <v xml:space="preserve"> </v>
      </c>
      <c r="K1009" s="6"/>
      <c r="L1009" s="92" t="str">
        <f>IF(K1009&gt;0,VLOOKUP(K1009,ชนิดแสตมป์!$A$3:$D$1000,2,FALSE),IF(K1009=0," "))</f>
        <v xml:space="preserve"> </v>
      </c>
      <c r="M1009" s="6"/>
      <c r="N1009" s="96" t="str">
        <f t="shared" si="94"/>
        <v xml:space="preserve"> </v>
      </c>
      <c r="O1009" s="16"/>
      <c r="P1009" s="99" t="str">
        <f t="shared" si="95"/>
        <v xml:space="preserve"> </v>
      </c>
      <c r="Q1009" s="72">
        <v>0</v>
      </c>
      <c r="R1009" s="72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>
      <c r="A1010" s="6">
        <v>1005</v>
      </c>
      <c r="B1010" s="46" t="str">
        <f t="shared" si="90"/>
        <v/>
      </c>
      <c r="C1010" s="21" t="str">
        <f t="shared" si="91"/>
        <v xml:space="preserve"> </v>
      </c>
      <c r="D1010" s="21" t="str">
        <f t="shared" si="92"/>
        <v/>
      </c>
      <c r="E1010" s="21" t="str">
        <f t="shared" si="93"/>
        <v xml:space="preserve"> </v>
      </c>
      <c r="F1010" s="11"/>
      <c r="G1010" s="11"/>
      <c r="H1010" s="6"/>
      <c r="I1010" s="6"/>
      <c r="J1010" s="92" t="str">
        <f>IF(I1010&gt;0,VLOOKUP(I1010,ข้อมูลผู้ประกอบการ!$B$2:$K$1000,2,FALSE),IF(I1010=0," "))</f>
        <v xml:space="preserve"> </v>
      </c>
      <c r="K1010" s="6"/>
      <c r="L1010" s="92" t="str">
        <f>IF(K1010&gt;0,VLOOKUP(K1010,ชนิดแสตมป์!$A$3:$D$1000,2,FALSE),IF(K1010=0," "))</f>
        <v xml:space="preserve"> </v>
      </c>
      <c r="M1010" s="6"/>
      <c r="N1010" s="96" t="str">
        <f t="shared" si="94"/>
        <v xml:space="preserve"> </v>
      </c>
      <c r="O1010" s="16"/>
      <c r="P1010" s="99" t="str">
        <f t="shared" si="95"/>
        <v xml:space="preserve"> </v>
      </c>
      <c r="Q1010" s="72">
        <v>0</v>
      </c>
      <c r="R1010" s="72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>
      <c r="A1011" s="6">
        <v>1006</v>
      </c>
      <c r="B1011" s="46" t="str">
        <f t="shared" si="90"/>
        <v/>
      </c>
      <c r="C1011" s="21" t="str">
        <f t="shared" si="91"/>
        <v xml:space="preserve"> </v>
      </c>
      <c r="D1011" s="21" t="str">
        <f t="shared" si="92"/>
        <v/>
      </c>
      <c r="E1011" s="21" t="str">
        <f t="shared" si="93"/>
        <v xml:space="preserve"> </v>
      </c>
      <c r="F1011" s="11"/>
      <c r="G1011" s="11"/>
      <c r="H1011" s="6"/>
      <c r="I1011" s="6"/>
      <c r="J1011" s="92" t="str">
        <f>IF(I1011&gt;0,VLOOKUP(I1011,ข้อมูลผู้ประกอบการ!$B$2:$K$1000,2,FALSE),IF(I1011=0," "))</f>
        <v xml:space="preserve"> </v>
      </c>
      <c r="K1011" s="6"/>
      <c r="L1011" s="92" t="str">
        <f>IF(K1011&gt;0,VLOOKUP(K1011,ชนิดแสตมป์!$A$3:$D$1000,2,FALSE),IF(K1011=0," "))</f>
        <v xml:space="preserve"> </v>
      </c>
      <c r="M1011" s="6"/>
      <c r="N1011" s="96" t="str">
        <f t="shared" si="94"/>
        <v xml:space="preserve"> </v>
      </c>
      <c r="O1011" s="16"/>
      <c r="P1011" s="99" t="str">
        <f t="shared" si="95"/>
        <v xml:space="preserve"> </v>
      </c>
      <c r="Q1011" s="72">
        <v>0</v>
      </c>
      <c r="R1011" s="72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>
      <c r="A1012" s="6">
        <v>1007</v>
      </c>
      <c r="B1012" s="46" t="str">
        <f t="shared" si="90"/>
        <v/>
      </c>
      <c r="C1012" s="21" t="str">
        <f t="shared" si="91"/>
        <v xml:space="preserve"> </v>
      </c>
      <c r="D1012" s="21" t="str">
        <f t="shared" si="92"/>
        <v/>
      </c>
      <c r="E1012" s="21" t="str">
        <f t="shared" si="93"/>
        <v xml:space="preserve"> </v>
      </c>
      <c r="F1012" s="11"/>
      <c r="G1012" s="11"/>
      <c r="H1012" s="6"/>
      <c r="I1012" s="6"/>
      <c r="J1012" s="92" t="str">
        <f>IF(I1012&gt;0,VLOOKUP(I1012,ข้อมูลผู้ประกอบการ!$B$2:$K$1000,2,FALSE),IF(I1012=0," "))</f>
        <v xml:space="preserve"> </v>
      </c>
      <c r="K1012" s="6"/>
      <c r="L1012" s="92" t="str">
        <f>IF(K1012&gt;0,VLOOKUP(K1012,ชนิดแสตมป์!$A$3:$D$1000,2,FALSE),IF(K1012=0," "))</f>
        <v xml:space="preserve"> </v>
      </c>
      <c r="M1012" s="6"/>
      <c r="N1012" s="96" t="str">
        <f t="shared" si="94"/>
        <v xml:space="preserve"> </v>
      </c>
      <c r="O1012" s="16"/>
      <c r="P1012" s="99" t="str">
        <f t="shared" si="95"/>
        <v xml:space="preserve"> </v>
      </c>
      <c r="Q1012" s="72">
        <v>0</v>
      </c>
      <c r="R1012" s="72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>
      <c r="A1013" s="6">
        <v>1008</v>
      </c>
      <c r="B1013" s="46" t="str">
        <f t="shared" si="90"/>
        <v/>
      </c>
      <c r="C1013" s="21" t="str">
        <f t="shared" si="91"/>
        <v xml:space="preserve"> </v>
      </c>
      <c r="D1013" s="21" t="str">
        <f t="shared" si="92"/>
        <v/>
      </c>
      <c r="E1013" s="21" t="str">
        <f t="shared" si="93"/>
        <v xml:space="preserve"> </v>
      </c>
      <c r="F1013" s="11"/>
      <c r="G1013" s="11"/>
      <c r="H1013" s="6"/>
      <c r="I1013" s="6"/>
      <c r="J1013" s="92" t="str">
        <f>IF(I1013&gt;0,VLOOKUP(I1013,ข้อมูลผู้ประกอบการ!$B$2:$K$1000,2,FALSE),IF(I1013=0," "))</f>
        <v xml:space="preserve"> </v>
      </c>
      <c r="K1013" s="6"/>
      <c r="L1013" s="92" t="str">
        <f>IF(K1013&gt;0,VLOOKUP(K1013,ชนิดแสตมป์!$A$3:$D$1000,2,FALSE),IF(K1013=0," "))</f>
        <v xml:space="preserve"> </v>
      </c>
      <c r="M1013" s="6"/>
      <c r="N1013" s="96" t="str">
        <f t="shared" si="94"/>
        <v xml:space="preserve"> </v>
      </c>
      <c r="O1013" s="16"/>
      <c r="P1013" s="99" t="str">
        <f t="shared" si="95"/>
        <v xml:space="preserve"> </v>
      </c>
      <c r="Q1013" s="72">
        <v>0</v>
      </c>
      <c r="R1013" s="72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>
      <c r="A1014" s="6">
        <v>1009</v>
      </c>
      <c r="B1014" s="46" t="str">
        <f t="shared" si="90"/>
        <v/>
      </c>
      <c r="C1014" s="21" t="str">
        <f t="shared" si="91"/>
        <v xml:space="preserve"> </v>
      </c>
      <c r="D1014" s="21" t="str">
        <f t="shared" si="92"/>
        <v/>
      </c>
      <c r="E1014" s="21" t="str">
        <f t="shared" si="93"/>
        <v xml:space="preserve"> </v>
      </c>
      <c r="F1014" s="11"/>
      <c r="G1014" s="11"/>
      <c r="H1014" s="6"/>
      <c r="I1014" s="6"/>
      <c r="J1014" s="92" t="str">
        <f>IF(I1014&gt;0,VLOOKUP(I1014,ข้อมูลผู้ประกอบการ!$B$2:$K$1000,2,FALSE),IF(I1014=0," "))</f>
        <v xml:space="preserve"> </v>
      </c>
      <c r="K1014" s="6"/>
      <c r="L1014" s="92" t="str">
        <f>IF(K1014&gt;0,VLOOKUP(K1014,ชนิดแสตมป์!$A$3:$D$1000,2,FALSE),IF(K1014=0," "))</f>
        <v xml:space="preserve"> </v>
      </c>
      <c r="M1014" s="6"/>
      <c r="N1014" s="96" t="str">
        <f t="shared" si="94"/>
        <v xml:space="preserve"> </v>
      </c>
      <c r="O1014" s="16"/>
      <c r="P1014" s="99" t="str">
        <f t="shared" si="95"/>
        <v xml:space="preserve"> </v>
      </c>
      <c r="Q1014" s="72">
        <v>0</v>
      </c>
      <c r="R1014" s="72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>
      <c r="A1015" s="6">
        <v>1010</v>
      </c>
      <c r="B1015" s="46" t="str">
        <f t="shared" si="90"/>
        <v/>
      </c>
      <c r="C1015" s="21" t="str">
        <f t="shared" si="91"/>
        <v xml:space="preserve"> </v>
      </c>
      <c r="D1015" s="21" t="str">
        <f t="shared" si="92"/>
        <v/>
      </c>
      <c r="E1015" s="21" t="str">
        <f t="shared" si="93"/>
        <v xml:space="preserve"> </v>
      </c>
      <c r="F1015" s="11"/>
      <c r="G1015" s="11"/>
      <c r="H1015" s="6"/>
      <c r="I1015" s="6"/>
      <c r="J1015" s="92" t="str">
        <f>IF(I1015&gt;0,VLOOKUP(I1015,ข้อมูลผู้ประกอบการ!$B$2:$K$1000,2,FALSE),IF(I1015=0," "))</f>
        <v xml:space="preserve"> </v>
      </c>
      <c r="K1015" s="6"/>
      <c r="L1015" s="92" t="str">
        <f>IF(K1015&gt;0,VLOOKUP(K1015,ชนิดแสตมป์!$A$3:$D$1000,2,FALSE),IF(K1015=0," "))</f>
        <v xml:space="preserve"> </v>
      </c>
      <c r="M1015" s="6"/>
      <c r="N1015" s="96" t="str">
        <f t="shared" si="94"/>
        <v xml:space="preserve"> </v>
      </c>
      <c r="O1015" s="16"/>
      <c r="P1015" s="99" t="str">
        <f t="shared" si="95"/>
        <v xml:space="preserve"> </v>
      </c>
      <c r="Q1015" s="72">
        <v>0</v>
      </c>
      <c r="R1015" s="72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>
      <c r="A1016" s="6">
        <v>1011</v>
      </c>
      <c r="B1016" s="46" t="str">
        <f t="shared" si="90"/>
        <v/>
      </c>
      <c r="C1016" s="21" t="str">
        <f t="shared" si="91"/>
        <v xml:space="preserve"> </v>
      </c>
      <c r="D1016" s="21" t="str">
        <f t="shared" si="92"/>
        <v/>
      </c>
      <c r="E1016" s="21" t="str">
        <f t="shared" si="93"/>
        <v xml:space="preserve"> </v>
      </c>
      <c r="F1016" s="11"/>
      <c r="G1016" s="11"/>
      <c r="H1016" s="6"/>
      <c r="I1016" s="6"/>
      <c r="J1016" s="92" t="str">
        <f>IF(I1016&gt;0,VLOOKUP(I1016,ข้อมูลผู้ประกอบการ!$B$2:$K$1000,2,FALSE),IF(I1016=0," "))</f>
        <v xml:space="preserve"> </v>
      </c>
      <c r="K1016" s="6"/>
      <c r="L1016" s="92" t="str">
        <f>IF(K1016&gt;0,VLOOKUP(K1016,ชนิดแสตมป์!$A$3:$D$1000,2,FALSE),IF(K1016=0," "))</f>
        <v xml:space="preserve"> </v>
      </c>
      <c r="M1016" s="6"/>
      <c r="N1016" s="96" t="str">
        <f t="shared" si="94"/>
        <v xml:space="preserve"> </v>
      </c>
      <c r="O1016" s="16"/>
      <c r="P1016" s="99" t="str">
        <f t="shared" si="95"/>
        <v xml:space="preserve"> </v>
      </c>
      <c r="Q1016" s="72">
        <v>0</v>
      </c>
      <c r="R1016" s="72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>
      <c r="A1017" s="6">
        <v>1012</v>
      </c>
      <c r="B1017" s="46" t="str">
        <f t="shared" si="90"/>
        <v/>
      </c>
      <c r="C1017" s="21" t="str">
        <f t="shared" si="91"/>
        <v xml:space="preserve"> </v>
      </c>
      <c r="D1017" s="21" t="str">
        <f t="shared" si="92"/>
        <v/>
      </c>
      <c r="E1017" s="21" t="str">
        <f t="shared" si="93"/>
        <v xml:space="preserve"> </v>
      </c>
      <c r="F1017" s="11"/>
      <c r="G1017" s="11"/>
      <c r="H1017" s="6"/>
      <c r="I1017" s="6"/>
      <c r="J1017" s="92" t="str">
        <f>IF(I1017&gt;0,VLOOKUP(I1017,ข้อมูลผู้ประกอบการ!$B$2:$K$1000,2,FALSE),IF(I1017=0," "))</f>
        <v xml:space="preserve"> </v>
      </c>
      <c r="K1017" s="6"/>
      <c r="L1017" s="92" t="str">
        <f>IF(K1017&gt;0,VLOOKUP(K1017,ชนิดแสตมป์!$A$3:$D$1000,2,FALSE),IF(K1017=0," "))</f>
        <v xml:space="preserve"> </v>
      </c>
      <c r="M1017" s="6"/>
      <c r="N1017" s="96" t="str">
        <f t="shared" si="94"/>
        <v xml:space="preserve"> </v>
      </c>
      <c r="O1017" s="16"/>
      <c r="P1017" s="99" t="str">
        <f t="shared" si="95"/>
        <v xml:space="preserve"> </v>
      </c>
      <c r="Q1017" s="72">
        <v>0</v>
      </c>
      <c r="R1017" s="72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>
      <c r="A1018" s="6">
        <v>1013</v>
      </c>
      <c r="B1018" s="46" t="str">
        <f t="shared" si="90"/>
        <v/>
      </c>
      <c r="C1018" s="21" t="str">
        <f t="shared" si="91"/>
        <v xml:space="preserve"> </v>
      </c>
      <c r="D1018" s="21" t="str">
        <f t="shared" si="92"/>
        <v/>
      </c>
      <c r="E1018" s="21" t="str">
        <f t="shared" si="93"/>
        <v xml:space="preserve"> </v>
      </c>
      <c r="F1018" s="11"/>
      <c r="G1018" s="11"/>
      <c r="H1018" s="6"/>
      <c r="I1018" s="6"/>
      <c r="J1018" s="92" t="str">
        <f>IF(I1018&gt;0,VLOOKUP(I1018,ข้อมูลผู้ประกอบการ!$B$2:$K$1000,2,FALSE),IF(I1018=0," "))</f>
        <v xml:space="preserve"> </v>
      </c>
      <c r="K1018" s="6"/>
      <c r="L1018" s="92" t="str">
        <f>IF(K1018&gt;0,VLOOKUP(K1018,ชนิดแสตมป์!$A$3:$D$1000,2,FALSE),IF(K1018=0," "))</f>
        <v xml:space="preserve"> </v>
      </c>
      <c r="M1018" s="6"/>
      <c r="N1018" s="96" t="str">
        <f t="shared" si="94"/>
        <v xml:space="preserve"> </v>
      </c>
      <c r="O1018" s="16"/>
      <c r="P1018" s="99" t="str">
        <f t="shared" si="95"/>
        <v xml:space="preserve"> </v>
      </c>
      <c r="Q1018" s="72">
        <v>0</v>
      </c>
      <c r="R1018" s="72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>
      <c r="A1019" s="6">
        <v>1014</v>
      </c>
      <c r="B1019" s="46" t="str">
        <f t="shared" si="90"/>
        <v/>
      </c>
      <c r="C1019" s="21" t="str">
        <f t="shared" si="91"/>
        <v xml:space="preserve"> </v>
      </c>
      <c r="D1019" s="21" t="str">
        <f t="shared" si="92"/>
        <v/>
      </c>
      <c r="E1019" s="21" t="str">
        <f t="shared" si="93"/>
        <v xml:space="preserve"> </v>
      </c>
      <c r="F1019" s="11"/>
      <c r="G1019" s="11"/>
      <c r="H1019" s="6"/>
      <c r="I1019" s="6"/>
      <c r="J1019" s="92" t="str">
        <f>IF(I1019&gt;0,VLOOKUP(I1019,ข้อมูลผู้ประกอบการ!$B$2:$K$1000,2,FALSE),IF(I1019=0," "))</f>
        <v xml:space="preserve"> </v>
      </c>
      <c r="K1019" s="6"/>
      <c r="L1019" s="92" t="str">
        <f>IF(K1019&gt;0,VLOOKUP(K1019,ชนิดแสตมป์!$A$3:$D$1000,2,FALSE),IF(K1019=0," "))</f>
        <v xml:space="preserve"> </v>
      </c>
      <c r="M1019" s="6"/>
      <c r="N1019" s="96" t="str">
        <f t="shared" si="94"/>
        <v xml:space="preserve"> </v>
      </c>
      <c r="O1019" s="16"/>
      <c r="P1019" s="99" t="str">
        <f t="shared" si="95"/>
        <v xml:space="preserve"> </v>
      </c>
      <c r="Q1019" s="72">
        <v>0</v>
      </c>
      <c r="R1019" s="72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>
      <c r="A1020" s="6">
        <v>1015</v>
      </c>
      <c r="B1020" s="46" t="str">
        <f t="shared" si="90"/>
        <v/>
      </c>
      <c r="C1020" s="21" t="str">
        <f t="shared" si="91"/>
        <v xml:space="preserve"> </v>
      </c>
      <c r="D1020" s="21" t="str">
        <f t="shared" si="92"/>
        <v/>
      </c>
      <c r="E1020" s="21" t="str">
        <f t="shared" si="93"/>
        <v xml:space="preserve"> </v>
      </c>
      <c r="F1020" s="11"/>
      <c r="G1020" s="11"/>
      <c r="H1020" s="6"/>
      <c r="I1020" s="6"/>
      <c r="J1020" s="92" t="str">
        <f>IF(I1020&gt;0,VLOOKUP(I1020,ข้อมูลผู้ประกอบการ!$B$2:$K$1000,2,FALSE),IF(I1020=0," "))</f>
        <v xml:space="preserve"> </v>
      </c>
      <c r="K1020" s="6"/>
      <c r="L1020" s="92" t="str">
        <f>IF(K1020&gt;0,VLOOKUP(K1020,ชนิดแสตมป์!$A$3:$D$1000,2,FALSE),IF(K1020=0," "))</f>
        <v xml:space="preserve"> </v>
      </c>
      <c r="M1020" s="6"/>
      <c r="N1020" s="96" t="str">
        <f t="shared" si="94"/>
        <v xml:space="preserve"> </v>
      </c>
      <c r="O1020" s="16"/>
      <c r="P1020" s="99" t="str">
        <f t="shared" si="95"/>
        <v xml:space="preserve"> </v>
      </c>
      <c r="Q1020" s="72">
        <v>0</v>
      </c>
      <c r="R1020" s="72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>
      <c r="A1021" s="6">
        <v>1016</v>
      </c>
      <c r="B1021" s="46" t="str">
        <f t="shared" si="90"/>
        <v/>
      </c>
      <c r="C1021" s="21" t="str">
        <f t="shared" si="91"/>
        <v xml:space="preserve"> </v>
      </c>
      <c r="D1021" s="21" t="str">
        <f t="shared" si="92"/>
        <v/>
      </c>
      <c r="E1021" s="21" t="str">
        <f t="shared" si="93"/>
        <v xml:space="preserve"> </v>
      </c>
      <c r="F1021" s="11"/>
      <c r="G1021" s="11"/>
      <c r="H1021" s="6"/>
      <c r="I1021" s="6"/>
      <c r="J1021" s="92" t="str">
        <f>IF(I1021&gt;0,VLOOKUP(I1021,ข้อมูลผู้ประกอบการ!$B$2:$K$1000,2,FALSE),IF(I1021=0," "))</f>
        <v xml:space="preserve"> </v>
      </c>
      <c r="K1021" s="6"/>
      <c r="L1021" s="92" t="str">
        <f>IF(K1021&gt;0,VLOOKUP(K1021,ชนิดแสตมป์!$A$3:$D$1000,2,FALSE),IF(K1021=0," "))</f>
        <v xml:space="preserve"> </v>
      </c>
      <c r="M1021" s="6"/>
      <c r="N1021" s="96" t="str">
        <f t="shared" si="94"/>
        <v xml:space="preserve"> </v>
      </c>
      <c r="O1021" s="16"/>
      <c r="P1021" s="99" t="str">
        <f t="shared" si="95"/>
        <v xml:space="preserve"> </v>
      </c>
      <c r="Q1021" s="72">
        <v>0</v>
      </c>
      <c r="R1021" s="72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>
      <c r="A1022" s="6">
        <v>1017</v>
      </c>
      <c r="B1022" s="46" t="str">
        <f t="shared" si="90"/>
        <v/>
      </c>
      <c r="C1022" s="21" t="str">
        <f t="shared" si="91"/>
        <v xml:space="preserve"> </v>
      </c>
      <c r="D1022" s="21" t="str">
        <f t="shared" si="92"/>
        <v/>
      </c>
      <c r="E1022" s="21" t="str">
        <f t="shared" si="93"/>
        <v xml:space="preserve"> </v>
      </c>
      <c r="F1022" s="11"/>
      <c r="G1022" s="11"/>
      <c r="H1022" s="6"/>
      <c r="I1022" s="6"/>
      <c r="J1022" s="92" t="str">
        <f>IF(I1022&gt;0,VLOOKUP(I1022,ข้อมูลผู้ประกอบการ!$B$2:$K$1000,2,FALSE),IF(I1022=0," "))</f>
        <v xml:space="preserve"> </v>
      </c>
      <c r="K1022" s="6"/>
      <c r="L1022" s="92" t="str">
        <f>IF(K1022&gt;0,VLOOKUP(K1022,ชนิดแสตมป์!$A$3:$D$1000,2,FALSE),IF(K1022=0," "))</f>
        <v xml:space="preserve"> </v>
      </c>
      <c r="M1022" s="6"/>
      <c r="N1022" s="96" t="str">
        <f t="shared" si="94"/>
        <v xml:space="preserve"> </v>
      </c>
      <c r="O1022" s="16"/>
      <c r="P1022" s="99" t="str">
        <f t="shared" si="95"/>
        <v xml:space="preserve"> </v>
      </c>
      <c r="Q1022" s="72">
        <v>0</v>
      </c>
      <c r="R1022" s="72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>
      <c r="A1023" s="6">
        <v>1018</v>
      </c>
      <c r="B1023" s="46" t="str">
        <f t="shared" si="90"/>
        <v/>
      </c>
      <c r="C1023" s="21" t="str">
        <f t="shared" si="91"/>
        <v xml:space="preserve"> </v>
      </c>
      <c r="D1023" s="21" t="str">
        <f t="shared" si="92"/>
        <v/>
      </c>
      <c r="E1023" s="21" t="str">
        <f t="shared" si="93"/>
        <v xml:space="preserve"> </v>
      </c>
      <c r="F1023" s="11"/>
      <c r="G1023" s="11"/>
      <c r="H1023" s="6"/>
      <c r="I1023" s="6"/>
      <c r="J1023" s="92" t="str">
        <f>IF(I1023&gt;0,VLOOKUP(I1023,ข้อมูลผู้ประกอบการ!$B$2:$K$1000,2,FALSE),IF(I1023=0," "))</f>
        <v xml:space="preserve"> </v>
      </c>
      <c r="K1023" s="6"/>
      <c r="L1023" s="92" t="str">
        <f>IF(K1023&gt;0,VLOOKUP(K1023,ชนิดแสตมป์!$A$3:$D$1000,2,FALSE),IF(K1023=0," "))</f>
        <v xml:space="preserve"> </v>
      </c>
      <c r="M1023" s="6"/>
      <c r="N1023" s="96" t="str">
        <f t="shared" si="94"/>
        <v xml:space="preserve"> </v>
      </c>
      <c r="O1023" s="16"/>
      <c r="P1023" s="99" t="str">
        <f t="shared" si="95"/>
        <v xml:space="preserve"> </v>
      </c>
      <c r="Q1023" s="72">
        <v>0</v>
      </c>
      <c r="R1023" s="72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>
      <c r="A1024" s="6">
        <v>1019</v>
      </c>
      <c r="B1024" s="46" t="str">
        <f t="shared" si="90"/>
        <v/>
      </c>
      <c r="C1024" s="21" t="str">
        <f t="shared" si="91"/>
        <v xml:space="preserve"> </v>
      </c>
      <c r="D1024" s="21" t="str">
        <f t="shared" si="92"/>
        <v/>
      </c>
      <c r="E1024" s="21" t="str">
        <f t="shared" si="93"/>
        <v xml:space="preserve"> </v>
      </c>
      <c r="F1024" s="11"/>
      <c r="G1024" s="11"/>
      <c r="H1024" s="6"/>
      <c r="I1024" s="6"/>
      <c r="J1024" s="92" t="str">
        <f>IF(I1024&gt;0,VLOOKUP(I1024,ข้อมูลผู้ประกอบการ!$B$2:$K$1000,2,FALSE),IF(I1024=0," "))</f>
        <v xml:space="preserve"> </v>
      </c>
      <c r="K1024" s="6"/>
      <c r="L1024" s="92" t="str">
        <f>IF(K1024&gt;0,VLOOKUP(K1024,ชนิดแสตมป์!$A$3:$D$1000,2,FALSE),IF(K1024=0," "))</f>
        <v xml:space="preserve"> </v>
      </c>
      <c r="M1024" s="6"/>
      <c r="N1024" s="96" t="str">
        <f t="shared" si="94"/>
        <v xml:space="preserve"> </v>
      </c>
      <c r="O1024" s="16"/>
      <c r="P1024" s="99" t="str">
        <f t="shared" si="95"/>
        <v xml:space="preserve"> </v>
      </c>
      <c r="Q1024" s="72">
        <v>0</v>
      </c>
      <c r="R1024" s="72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>
      <c r="A1025" s="6">
        <v>1020</v>
      </c>
      <c r="B1025" s="46" t="str">
        <f t="shared" si="90"/>
        <v/>
      </c>
      <c r="C1025" s="21" t="str">
        <f t="shared" si="91"/>
        <v xml:space="preserve"> </v>
      </c>
      <c r="D1025" s="21" t="str">
        <f t="shared" si="92"/>
        <v/>
      </c>
      <c r="E1025" s="21" t="str">
        <f t="shared" si="93"/>
        <v xml:space="preserve"> </v>
      </c>
      <c r="F1025" s="11"/>
      <c r="G1025" s="11"/>
      <c r="H1025" s="6"/>
      <c r="I1025" s="6"/>
      <c r="J1025" s="92" t="str">
        <f>IF(I1025&gt;0,VLOOKUP(I1025,ข้อมูลผู้ประกอบการ!$B$2:$K$1000,2,FALSE),IF(I1025=0," "))</f>
        <v xml:space="preserve"> </v>
      </c>
      <c r="K1025" s="6"/>
      <c r="L1025" s="92" t="str">
        <f>IF(K1025&gt;0,VLOOKUP(K1025,ชนิดแสตมป์!$A$3:$D$1000,2,FALSE),IF(K1025=0," "))</f>
        <v xml:space="preserve"> </v>
      </c>
      <c r="M1025" s="6"/>
      <c r="N1025" s="96" t="str">
        <f t="shared" si="94"/>
        <v xml:space="preserve"> </v>
      </c>
      <c r="O1025" s="16"/>
      <c r="P1025" s="99" t="str">
        <f t="shared" si="95"/>
        <v xml:space="preserve"> </v>
      </c>
      <c r="Q1025" s="72">
        <v>0</v>
      </c>
      <c r="R1025" s="72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>
      <c r="A1026" s="6">
        <v>1021</v>
      </c>
      <c r="B1026" s="46" t="str">
        <f t="shared" si="90"/>
        <v/>
      </c>
      <c r="C1026" s="21" t="str">
        <f t="shared" si="91"/>
        <v xml:space="preserve"> </v>
      </c>
      <c r="D1026" s="21" t="str">
        <f t="shared" si="92"/>
        <v/>
      </c>
      <c r="E1026" s="21" t="str">
        <f t="shared" si="93"/>
        <v xml:space="preserve"> </v>
      </c>
      <c r="F1026" s="11"/>
      <c r="G1026" s="11"/>
      <c r="H1026" s="6"/>
      <c r="I1026" s="6"/>
      <c r="J1026" s="92" t="str">
        <f>IF(I1026&gt;0,VLOOKUP(I1026,ข้อมูลผู้ประกอบการ!$B$2:$K$1000,2,FALSE),IF(I1026=0," "))</f>
        <v xml:space="preserve"> </v>
      </c>
      <c r="K1026" s="6"/>
      <c r="L1026" s="92" t="str">
        <f>IF(K1026&gt;0,VLOOKUP(K1026,ชนิดแสตมป์!$A$3:$D$1000,2,FALSE),IF(K1026=0," "))</f>
        <v xml:space="preserve"> </v>
      </c>
      <c r="M1026" s="6"/>
      <c r="N1026" s="96" t="str">
        <f t="shared" si="94"/>
        <v xml:space="preserve"> </v>
      </c>
      <c r="O1026" s="16"/>
      <c r="P1026" s="99" t="str">
        <f t="shared" si="95"/>
        <v xml:space="preserve"> </v>
      </c>
      <c r="Q1026" s="72">
        <v>0</v>
      </c>
      <c r="R1026" s="72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>
      <c r="A1027" s="6">
        <v>1022</v>
      </c>
      <c r="B1027" s="46" t="str">
        <f t="shared" si="90"/>
        <v/>
      </c>
      <c r="C1027" s="21" t="str">
        <f t="shared" si="91"/>
        <v xml:space="preserve"> </v>
      </c>
      <c r="D1027" s="21" t="str">
        <f t="shared" si="92"/>
        <v/>
      </c>
      <c r="E1027" s="21" t="str">
        <f t="shared" si="93"/>
        <v xml:space="preserve"> </v>
      </c>
      <c r="F1027" s="11"/>
      <c r="G1027" s="11"/>
      <c r="H1027" s="6"/>
      <c r="I1027" s="6"/>
      <c r="J1027" s="92" t="str">
        <f>IF(I1027&gt;0,VLOOKUP(I1027,ข้อมูลผู้ประกอบการ!$B$2:$K$1000,2,FALSE),IF(I1027=0," "))</f>
        <v xml:space="preserve"> </v>
      </c>
      <c r="K1027" s="6"/>
      <c r="L1027" s="92" t="str">
        <f>IF(K1027&gt;0,VLOOKUP(K1027,ชนิดแสตมป์!$A$3:$D$1000,2,FALSE),IF(K1027=0," "))</f>
        <v xml:space="preserve"> </v>
      </c>
      <c r="M1027" s="6"/>
      <c r="N1027" s="96" t="str">
        <f t="shared" si="94"/>
        <v xml:space="preserve"> </v>
      </c>
      <c r="O1027" s="16"/>
      <c r="P1027" s="99" t="str">
        <f t="shared" si="95"/>
        <v xml:space="preserve"> </v>
      </c>
      <c r="Q1027" s="72">
        <v>0</v>
      </c>
      <c r="R1027" s="72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>
      <c r="A1028" s="6">
        <v>1023</v>
      </c>
      <c r="B1028" s="46" t="str">
        <f t="shared" si="90"/>
        <v/>
      </c>
      <c r="C1028" s="21" t="str">
        <f t="shared" si="91"/>
        <v xml:space="preserve"> </v>
      </c>
      <c r="D1028" s="21" t="str">
        <f t="shared" si="92"/>
        <v/>
      </c>
      <c r="E1028" s="21" t="str">
        <f t="shared" si="93"/>
        <v xml:space="preserve"> </v>
      </c>
      <c r="F1028" s="11"/>
      <c r="G1028" s="11"/>
      <c r="H1028" s="6"/>
      <c r="I1028" s="6"/>
      <c r="J1028" s="92" t="str">
        <f>IF(I1028&gt;0,VLOOKUP(I1028,ข้อมูลผู้ประกอบการ!$B$2:$K$1000,2,FALSE),IF(I1028=0," "))</f>
        <v xml:space="preserve"> </v>
      </c>
      <c r="K1028" s="6"/>
      <c r="L1028" s="92" t="str">
        <f>IF(K1028&gt;0,VLOOKUP(K1028,ชนิดแสตมป์!$A$3:$D$1000,2,FALSE),IF(K1028=0," "))</f>
        <v xml:space="preserve"> </v>
      </c>
      <c r="M1028" s="6"/>
      <c r="N1028" s="96" t="str">
        <f t="shared" si="94"/>
        <v xml:space="preserve"> </v>
      </c>
      <c r="O1028" s="16"/>
      <c r="P1028" s="99" t="str">
        <f t="shared" si="95"/>
        <v xml:space="preserve"> </v>
      </c>
      <c r="Q1028" s="72">
        <v>0</v>
      </c>
      <c r="R1028" s="72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>
      <c r="A1029" s="6">
        <v>1024</v>
      </c>
      <c r="B1029" s="46" t="str">
        <f t="shared" si="90"/>
        <v/>
      </c>
      <c r="C1029" s="21" t="str">
        <f t="shared" si="91"/>
        <v xml:space="preserve"> </v>
      </c>
      <c r="D1029" s="21" t="str">
        <f t="shared" si="92"/>
        <v/>
      </c>
      <c r="E1029" s="21" t="str">
        <f t="shared" si="93"/>
        <v xml:space="preserve"> </v>
      </c>
      <c r="F1029" s="11"/>
      <c r="G1029" s="11"/>
      <c r="H1029" s="6"/>
      <c r="I1029" s="6"/>
      <c r="J1029" s="92" t="str">
        <f>IF(I1029&gt;0,VLOOKUP(I1029,ข้อมูลผู้ประกอบการ!$B$2:$K$1000,2,FALSE),IF(I1029=0," "))</f>
        <v xml:space="preserve"> </v>
      </c>
      <c r="K1029" s="6"/>
      <c r="L1029" s="92" t="str">
        <f>IF(K1029&gt;0,VLOOKUP(K1029,ชนิดแสตมป์!$A$3:$D$1000,2,FALSE),IF(K1029=0," "))</f>
        <v xml:space="preserve"> </v>
      </c>
      <c r="M1029" s="6"/>
      <c r="N1029" s="96" t="str">
        <f t="shared" si="94"/>
        <v xml:space="preserve"> </v>
      </c>
      <c r="O1029" s="16"/>
      <c r="P1029" s="99" t="str">
        <f t="shared" si="95"/>
        <v xml:space="preserve"> </v>
      </c>
      <c r="Q1029" s="72">
        <v>0</v>
      </c>
      <c r="R1029" s="72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>
      <c r="A1030" s="6">
        <v>1025</v>
      </c>
      <c r="B1030" s="46" t="str">
        <f t="shared" ref="B1030:B1093" si="96">F1030&amp;H1030&amp;K1030</f>
        <v/>
      </c>
      <c r="C1030" s="21" t="str">
        <f t="shared" ref="C1030:C1093" si="97">J1030&amp;F1030&amp;H1030&amp;K1030</f>
        <v xml:space="preserve"> </v>
      </c>
      <c r="D1030" s="21" t="str">
        <f t="shared" ref="D1030:D1093" si="98">H1030&amp;K1030</f>
        <v/>
      </c>
      <c r="E1030" s="21" t="str">
        <f t="shared" ref="E1030:E1093" si="99">J1030&amp;H1030&amp;K1030</f>
        <v xml:space="preserve"> </v>
      </c>
      <c r="F1030" s="11"/>
      <c r="G1030" s="11"/>
      <c r="H1030" s="6"/>
      <c r="I1030" s="6"/>
      <c r="J1030" s="92" t="str">
        <f>IF(I1030&gt;0,VLOOKUP(I1030,ข้อมูลผู้ประกอบการ!$B$2:$K$1000,2,FALSE),IF(I1030=0," "))</f>
        <v xml:space="preserve"> </v>
      </c>
      <c r="K1030" s="6"/>
      <c r="L1030" s="92" t="str">
        <f>IF(K1030&gt;0,VLOOKUP(K1030,ชนิดแสตมป์!$A$3:$D$1000,2,FALSE),IF(K1030=0," "))</f>
        <v xml:space="preserve"> </v>
      </c>
      <c r="M1030" s="6"/>
      <c r="N1030" s="96" t="str">
        <f t="shared" si="94"/>
        <v xml:space="preserve"> </v>
      </c>
      <c r="O1030" s="16"/>
      <c r="P1030" s="99" t="str">
        <f t="shared" si="95"/>
        <v xml:space="preserve"> </v>
      </c>
      <c r="Q1030" s="72">
        <v>0</v>
      </c>
      <c r="R1030" s="72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>
      <c r="A1031" s="6">
        <v>1026</v>
      </c>
      <c r="B1031" s="46" t="str">
        <f t="shared" si="96"/>
        <v/>
      </c>
      <c r="C1031" s="21" t="str">
        <f t="shared" si="97"/>
        <v xml:space="preserve"> </v>
      </c>
      <c r="D1031" s="21" t="str">
        <f t="shared" si="98"/>
        <v/>
      </c>
      <c r="E1031" s="21" t="str">
        <f t="shared" si="99"/>
        <v xml:space="preserve"> </v>
      </c>
      <c r="F1031" s="11"/>
      <c r="G1031" s="11"/>
      <c r="H1031" s="6"/>
      <c r="I1031" s="6"/>
      <c r="J1031" s="92" t="str">
        <f>IF(I1031&gt;0,VLOOKUP(I1031,ข้อมูลผู้ประกอบการ!$B$2:$K$1000,2,FALSE),IF(I1031=0," "))</f>
        <v xml:space="preserve"> </v>
      </c>
      <c r="K1031" s="6"/>
      <c r="L1031" s="92" t="str">
        <f>IF(K1031&gt;0,VLOOKUP(K1031,ชนิดแสตมป์!$A$3:$D$1000,2,FALSE),IF(K1031=0," "))</f>
        <v xml:space="preserve"> </v>
      </c>
      <c r="M1031" s="6"/>
      <c r="N1031" s="96" t="str">
        <f t="shared" ref="N1031:N1094" si="100">IF(M1031&gt;0,M1031*20000,IF(M1031=0," "))</f>
        <v xml:space="preserve"> </v>
      </c>
      <c r="O1031" s="16"/>
      <c r="P1031" s="99" t="str">
        <f t="shared" ref="P1031:P1094" si="101">IF(O1031&gt;0,N1031*O1031,IF(O1031=0," "))</f>
        <v xml:space="preserve"> </v>
      </c>
      <c r="Q1031" s="72">
        <v>0</v>
      </c>
      <c r="R1031" s="72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>
      <c r="A1032" s="6">
        <v>1027</v>
      </c>
      <c r="B1032" s="46" t="str">
        <f t="shared" si="96"/>
        <v/>
      </c>
      <c r="C1032" s="21" t="str">
        <f t="shared" si="97"/>
        <v xml:space="preserve"> </v>
      </c>
      <c r="D1032" s="21" t="str">
        <f t="shared" si="98"/>
        <v/>
      </c>
      <c r="E1032" s="21" t="str">
        <f t="shared" si="99"/>
        <v xml:space="preserve"> </v>
      </c>
      <c r="F1032" s="11"/>
      <c r="G1032" s="11"/>
      <c r="H1032" s="6"/>
      <c r="I1032" s="6"/>
      <c r="J1032" s="92" t="str">
        <f>IF(I1032&gt;0,VLOOKUP(I1032,ข้อมูลผู้ประกอบการ!$B$2:$K$1000,2,FALSE),IF(I1032=0," "))</f>
        <v xml:space="preserve"> </v>
      </c>
      <c r="K1032" s="6"/>
      <c r="L1032" s="92" t="str">
        <f>IF(K1032&gt;0,VLOOKUP(K1032,ชนิดแสตมป์!$A$3:$D$1000,2,FALSE),IF(K1032=0," "))</f>
        <v xml:space="preserve"> </v>
      </c>
      <c r="M1032" s="6"/>
      <c r="N1032" s="96" t="str">
        <f t="shared" si="100"/>
        <v xml:space="preserve"> </v>
      </c>
      <c r="O1032" s="16"/>
      <c r="P1032" s="99" t="str">
        <f t="shared" si="101"/>
        <v xml:space="preserve"> </v>
      </c>
      <c r="Q1032" s="72">
        <v>0</v>
      </c>
      <c r="R1032" s="72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>
      <c r="A1033" s="6">
        <v>1028</v>
      </c>
      <c r="B1033" s="46" t="str">
        <f t="shared" si="96"/>
        <v/>
      </c>
      <c r="C1033" s="21" t="str">
        <f t="shared" si="97"/>
        <v xml:space="preserve"> </v>
      </c>
      <c r="D1033" s="21" t="str">
        <f t="shared" si="98"/>
        <v/>
      </c>
      <c r="E1033" s="21" t="str">
        <f t="shared" si="99"/>
        <v xml:space="preserve"> </v>
      </c>
      <c r="F1033" s="11"/>
      <c r="G1033" s="11"/>
      <c r="H1033" s="6"/>
      <c r="I1033" s="6"/>
      <c r="J1033" s="92" t="str">
        <f>IF(I1033&gt;0,VLOOKUP(I1033,ข้อมูลผู้ประกอบการ!$B$2:$K$1000,2,FALSE),IF(I1033=0," "))</f>
        <v xml:space="preserve"> </v>
      </c>
      <c r="K1033" s="6"/>
      <c r="L1033" s="92" t="str">
        <f>IF(K1033&gt;0,VLOOKUP(K1033,ชนิดแสตมป์!$A$3:$D$1000,2,FALSE),IF(K1033=0," "))</f>
        <v xml:space="preserve"> </v>
      </c>
      <c r="M1033" s="6"/>
      <c r="N1033" s="96" t="str">
        <f t="shared" si="100"/>
        <v xml:space="preserve"> </v>
      </c>
      <c r="O1033" s="16"/>
      <c r="P1033" s="99" t="str">
        <f t="shared" si="101"/>
        <v xml:space="preserve"> </v>
      </c>
      <c r="Q1033" s="72">
        <v>0</v>
      </c>
      <c r="R1033" s="72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>
      <c r="A1034" s="6">
        <v>1029</v>
      </c>
      <c r="B1034" s="46" t="str">
        <f t="shared" si="96"/>
        <v/>
      </c>
      <c r="C1034" s="21" t="str">
        <f t="shared" si="97"/>
        <v xml:space="preserve"> </v>
      </c>
      <c r="D1034" s="21" t="str">
        <f t="shared" si="98"/>
        <v/>
      </c>
      <c r="E1034" s="21" t="str">
        <f t="shared" si="99"/>
        <v xml:space="preserve"> </v>
      </c>
      <c r="F1034" s="11"/>
      <c r="G1034" s="11"/>
      <c r="H1034" s="6"/>
      <c r="I1034" s="6"/>
      <c r="J1034" s="92" t="str">
        <f>IF(I1034&gt;0,VLOOKUP(I1034,ข้อมูลผู้ประกอบการ!$B$2:$K$1000,2,FALSE),IF(I1034=0," "))</f>
        <v xml:space="preserve"> </v>
      </c>
      <c r="K1034" s="6"/>
      <c r="L1034" s="92" t="str">
        <f>IF(K1034&gt;0,VLOOKUP(K1034,ชนิดแสตมป์!$A$3:$D$1000,2,FALSE),IF(K1034=0," "))</f>
        <v xml:space="preserve"> </v>
      </c>
      <c r="M1034" s="6"/>
      <c r="N1034" s="96" t="str">
        <f t="shared" si="100"/>
        <v xml:space="preserve"> </v>
      </c>
      <c r="O1034" s="16"/>
      <c r="P1034" s="99" t="str">
        <f t="shared" si="101"/>
        <v xml:space="preserve"> </v>
      </c>
      <c r="Q1034" s="72">
        <v>0</v>
      </c>
      <c r="R1034" s="72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>
      <c r="A1035" s="6">
        <v>1030</v>
      </c>
      <c r="B1035" s="46" t="str">
        <f t="shared" si="96"/>
        <v/>
      </c>
      <c r="C1035" s="21" t="str">
        <f t="shared" si="97"/>
        <v xml:space="preserve"> </v>
      </c>
      <c r="D1035" s="21" t="str">
        <f t="shared" si="98"/>
        <v/>
      </c>
      <c r="E1035" s="21" t="str">
        <f t="shared" si="99"/>
        <v xml:space="preserve"> </v>
      </c>
      <c r="F1035" s="11"/>
      <c r="G1035" s="11"/>
      <c r="H1035" s="6"/>
      <c r="I1035" s="6"/>
      <c r="J1035" s="92" t="str">
        <f>IF(I1035&gt;0,VLOOKUP(I1035,ข้อมูลผู้ประกอบการ!$B$2:$K$1000,2,FALSE),IF(I1035=0," "))</f>
        <v xml:space="preserve"> </v>
      </c>
      <c r="K1035" s="6"/>
      <c r="L1035" s="92" t="str">
        <f>IF(K1035&gt;0,VLOOKUP(K1035,ชนิดแสตมป์!$A$3:$D$1000,2,FALSE),IF(K1035=0," "))</f>
        <v xml:space="preserve"> </v>
      </c>
      <c r="M1035" s="6"/>
      <c r="N1035" s="96" t="str">
        <f t="shared" si="100"/>
        <v xml:space="preserve"> </v>
      </c>
      <c r="O1035" s="16"/>
      <c r="P1035" s="99" t="str">
        <f t="shared" si="101"/>
        <v xml:space="preserve"> </v>
      </c>
      <c r="Q1035" s="72">
        <v>0</v>
      </c>
      <c r="R1035" s="72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>
      <c r="A1036" s="6">
        <v>1031</v>
      </c>
      <c r="B1036" s="46" t="str">
        <f t="shared" si="96"/>
        <v/>
      </c>
      <c r="C1036" s="21" t="str">
        <f t="shared" si="97"/>
        <v xml:space="preserve"> </v>
      </c>
      <c r="D1036" s="21" t="str">
        <f t="shared" si="98"/>
        <v/>
      </c>
      <c r="E1036" s="21" t="str">
        <f t="shared" si="99"/>
        <v xml:space="preserve"> </v>
      </c>
      <c r="F1036" s="11"/>
      <c r="G1036" s="11"/>
      <c r="H1036" s="6"/>
      <c r="I1036" s="6"/>
      <c r="J1036" s="92" t="str">
        <f>IF(I1036&gt;0,VLOOKUP(I1036,ข้อมูลผู้ประกอบการ!$B$2:$K$1000,2,FALSE),IF(I1036=0," "))</f>
        <v xml:space="preserve"> </v>
      </c>
      <c r="K1036" s="6"/>
      <c r="L1036" s="92" t="str">
        <f>IF(K1036&gt;0,VLOOKUP(K1036,ชนิดแสตมป์!$A$3:$D$1000,2,FALSE),IF(K1036=0," "))</f>
        <v xml:space="preserve"> </v>
      </c>
      <c r="M1036" s="6"/>
      <c r="N1036" s="96" t="str">
        <f t="shared" si="100"/>
        <v xml:space="preserve"> </v>
      </c>
      <c r="O1036" s="16"/>
      <c r="P1036" s="99" t="str">
        <f t="shared" si="101"/>
        <v xml:space="preserve"> </v>
      </c>
      <c r="Q1036" s="72">
        <v>0</v>
      </c>
      <c r="R1036" s="72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>
      <c r="A1037" s="6">
        <v>1032</v>
      </c>
      <c r="B1037" s="46" t="str">
        <f t="shared" si="96"/>
        <v/>
      </c>
      <c r="C1037" s="21" t="str">
        <f t="shared" si="97"/>
        <v xml:space="preserve"> </v>
      </c>
      <c r="D1037" s="21" t="str">
        <f t="shared" si="98"/>
        <v/>
      </c>
      <c r="E1037" s="21" t="str">
        <f t="shared" si="99"/>
        <v xml:space="preserve"> </v>
      </c>
      <c r="F1037" s="11"/>
      <c r="G1037" s="11"/>
      <c r="H1037" s="6"/>
      <c r="I1037" s="6"/>
      <c r="J1037" s="92" t="str">
        <f>IF(I1037&gt;0,VLOOKUP(I1037,ข้อมูลผู้ประกอบการ!$B$2:$K$1000,2,FALSE),IF(I1037=0," "))</f>
        <v xml:space="preserve"> </v>
      </c>
      <c r="K1037" s="6"/>
      <c r="L1037" s="92" t="str">
        <f>IF(K1037&gt;0,VLOOKUP(K1037,ชนิดแสตมป์!$A$3:$D$1000,2,FALSE),IF(K1037=0," "))</f>
        <v xml:space="preserve"> </v>
      </c>
      <c r="M1037" s="6"/>
      <c r="N1037" s="96" t="str">
        <f t="shared" si="100"/>
        <v xml:space="preserve"> </v>
      </c>
      <c r="O1037" s="16"/>
      <c r="P1037" s="99" t="str">
        <f t="shared" si="101"/>
        <v xml:space="preserve"> </v>
      </c>
      <c r="Q1037" s="72">
        <v>0</v>
      </c>
      <c r="R1037" s="72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>
      <c r="A1038" s="6">
        <v>1033</v>
      </c>
      <c r="B1038" s="46" t="str">
        <f t="shared" si="96"/>
        <v/>
      </c>
      <c r="C1038" s="21" t="str">
        <f t="shared" si="97"/>
        <v xml:space="preserve"> </v>
      </c>
      <c r="D1038" s="21" t="str">
        <f t="shared" si="98"/>
        <v/>
      </c>
      <c r="E1038" s="21" t="str">
        <f t="shared" si="99"/>
        <v xml:space="preserve"> </v>
      </c>
      <c r="F1038" s="11"/>
      <c r="G1038" s="11"/>
      <c r="H1038" s="6"/>
      <c r="I1038" s="6"/>
      <c r="J1038" s="92" t="str">
        <f>IF(I1038&gt;0,VLOOKUP(I1038,ข้อมูลผู้ประกอบการ!$B$2:$K$1000,2,FALSE),IF(I1038=0," "))</f>
        <v xml:space="preserve"> </v>
      </c>
      <c r="K1038" s="6"/>
      <c r="L1038" s="92" t="str">
        <f>IF(K1038&gt;0,VLOOKUP(K1038,ชนิดแสตมป์!$A$3:$D$1000,2,FALSE),IF(K1038=0," "))</f>
        <v xml:space="preserve"> </v>
      </c>
      <c r="M1038" s="6"/>
      <c r="N1038" s="96" t="str">
        <f t="shared" si="100"/>
        <v xml:space="preserve"> </v>
      </c>
      <c r="O1038" s="16"/>
      <c r="P1038" s="99" t="str">
        <f t="shared" si="101"/>
        <v xml:space="preserve"> </v>
      </c>
      <c r="Q1038" s="72">
        <v>0</v>
      </c>
      <c r="R1038" s="72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>
      <c r="A1039" s="6">
        <v>1034</v>
      </c>
      <c r="B1039" s="46" t="str">
        <f t="shared" si="96"/>
        <v/>
      </c>
      <c r="C1039" s="21" t="str">
        <f t="shared" si="97"/>
        <v xml:space="preserve"> </v>
      </c>
      <c r="D1039" s="21" t="str">
        <f t="shared" si="98"/>
        <v/>
      </c>
      <c r="E1039" s="21" t="str">
        <f t="shared" si="99"/>
        <v xml:space="preserve"> </v>
      </c>
      <c r="F1039" s="11"/>
      <c r="G1039" s="11"/>
      <c r="H1039" s="6"/>
      <c r="I1039" s="6"/>
      <c r="J1039" s="92" t="str">
        <f>IF(I1039&gt;0,VLOOKUP(I1039,ข้อมูลผู้ประกอบการ!$B$2:$K$1000,2,FALSE),IF(I1039=0," "))</f>
        <v xml:space="preserve"> </v>
      </c>
      <c r="K1039" s="6"/>
      <c r="L1039" s="92" t="str">
        <f>IF(K1039&gt;0,VLOOKUP(K1039,ชนิดแสตมป์!$A$3:$D$1000,2,FALSE),IF(K1039=0," "))</f>
        <v xml:space="preserve"> </v>
      </c>
      <c r="M1039" s="6"/>
      <c r="N1039" s="96" t="str">
        <f t="shared" si="100"/>
        <v xml:space="preserve"> </v>
      </c>
      <c r="O1039" s="16"/>
      <c r="P1039" s="99" t="str">
        <f t="shared" si="101"/>
        <v xml:space="preserve"> </v>
      </c>
      <c r="Q1039" s="72">
        <v>0</v>
      </c>
      <c r="R1039" s="72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>
      <c r="A1040" s="6">
        <v>1035</v>
      </c>
      <c r="B1040" s="46" t="str">
        <f t="shared" si="96"/>
        <v/>
      </c>
      <c r="C1040" s="21" t="str">
        <f t="shared" si="97"/>
        <v xml:space="preserve"> </v>
      </c>
      <c r="D1040" s="21" t="str">
        <f t="shared" si="98"/>
        <v/>
      </c>
      <c r="E1040" s="21" t="str">
        <f t="shared" si="99"/>
        <v xml:space="preserve"> </v>
      </c>
      <c r="F1040" s="11"/>
      <c r="G1040" s="11"/>
      <c r="H1040" s="6"/>
      <c r="I1040" s="6"/>
      <c r="J1040" s="92" t="str">
        <f>IF(I1040&gt;0,VLOOKUP(I1040,ข้อมูลผู้ประกอบการ!$B$2:$K$1000,2,FALSE),IF(I1040=0," "))</f>
        <v xml:space="preserve"> </v>
      </c>
      <c r="K1040" s="6"/>
      <c r="L1040" s="92" t="str">
        <f>IF(K1040&gt;0,VLOOKUP(K1040,ชนิดแสตมป์!$A$3:$D$1000,2,FALSE),IF(K1040=0," "))</f>
        <v xml:space="preserve"> </v>
      </c>
      <c r="M1040" s="6"/>
      <c r="N1040" s="96" t="str">
        <f t="shared" si="100"/>
        <v xml:space="preserve"> </v>
      </c>
      <c r="O1040" s="16"/>
      <c r="P1040" s="99" t="str">
        <f t="shared" si="101"/>
        <v xml:space="preserve"> </v>
      </c>
      <c r="Q1040" s="72">
        <v>0</v>
      </c>
      <c r="R1040" s="72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>
      <c r="A1041" s="6">
        <v>1036</v>
      </c>
      <c r="B1041" s="46" t="str">
        <f t="shared" si="96"/>
        <v/>
      </c>
      <c r="C1041" s="21" t="str">
        <f t="shared" si="97"/>
        <v xml:space="preserve"> </v>
      </c>
      <c r="D1041" s="21" t="str">
        <f t="shared" si="98"/>
        <v/>
      </c>
      <c r="E1041" s="21" t="str">
        <f t="shared" si="99"/>
        <v xml:space="preserve"> </v>
      </c>
      <c r="F1041" s="11"/>
      <c r="G1041" s="11"/>
      <c r="H1041" s="6"/>
      <c r="I1041" s="6"/>
      <c r="J1041" s="92" t="str">
        <f>IF(I1041&gt;0,VLOOKUP(I1041,ข้อมูลผู้ประกอบการ!$B$2:$K$1000,2,FALSE),IF(I1041=0," "))</f>
        <v xml:space="preserve"> </v>
      </c>
      <c r="K1041" s="6"/>
      <c r="L1041" s="92" t="str">
        <f>IF(K1041&gt;0,VLOOKUP(K1041,ชนิดแสตมป์!$A$3:$D$1000,2,FALSE),IF(K1041=0," "))</f>
        <v xml:space="preserve"> </v>
      </c>
      <c r="M1041" s="6"/>
      <c r="N1041" s="96" t="str">
        <f t="shared" si="100"/>
        <v xml:space="preserve"> </v>
      </c>
      <c r="O1041" s="16"/>
      <c r="P1041" s="99" t="str">
        <f t="shared" si="101"/>
        <v xml:space="preserve"> </v>
      </c>
      <c r="Q1041" s="72">
        <v>0</v>
      </c>
      <c r="R1041" s="72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>
      <c r="A1042" s="6">
        <v>1037</v>
      </c>
      <c r="B1042" s="46" t="str">
        <f t="shared" si="96"/>
        <v/>
      </c>
      <c r="C1042" s="21" t="str">
        <f t="shared" si="97"/>
        <v xml:space="preserve"> </v>
      </c>
      <c r="D1042" s="21" t="str">
        <f t="shared" si="98"/>
        <v/>
      </c>
      <c r="E1042" s="21" t="str">
        <f t="shared" si="99"/>
        <v xml:space="preserve"> </v>
      </c>
      <c r="F1042" s="11"/>
      <c r="G1042" s="11"/>
      <c r="H1042" s="6"/>
      <c r="I1042" s="6"/>
      <c r="J1042" s="92" t="str">
        <f>IF(I1042&gt;0,VLOOKUP(I1042,ข้อมูลผู้ประกอบการ!$B$2:$K$1000,2,FALSE),IF(I1042=0," "))</f>
        <v xml:space="preserve"> </v>
      </c>
      <c r="K1042" s="6"/>
      <c r="L1042" s="92" t="str">
        <f>IF(K1042&gt;0,VLOOKUP(K1042,ชนิดแสตมป์!$A$3:$D$1000,2,FALSE),IF(K1042=0," "))</f>
        <v xml:space="preserve"> </v>
      </c>
      <c r="M1042" s="6"/>
      <c r="N1042" s="96" t="str">
        <f t="shared" si="100"/>
        <v xml:space="preserve"> </v>
      </c>
      <c r="O1042" s="16"/>
      <c r="P1042" s="99" t="str">
        <f t="shared" si="101"/>
        <v xml:space="preserve"> </v>
      </c>
      <c r="Q1042" s="72">
        <v>0</v>
      </c>
      <c r="R1042" s="72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>
      <c r="A1043" s="6">
        <v>1038</v>
      </c>
      <c r="B1043" s="46" t="str">
        <f t="shared" si="96"/>
        <v/>
      </c>
      <c r="C1043" s="21" t="str">
        <f t="shared" si="97"/>
        <v xml:space="preserve"> </v>
      </c>
      <c r="D1043" s="21" t="str">
        <f t="shared" si="98"/>
        <v/>
      </c>
      <c r="E1043" s="21" t="str">
        <f t="shared" si="99"/>
        <v xml:space="preserve"> </v>
      </c>
      <c r="F1043" s="11"/>
      <c r="G1043" s="11"/>
      <c r="H1043" s="6"/>
      <c r="I1043" s="6"/>
      <c r="J1043" s="92" t="str">
        <f>IF(I1043&gt;0,VLOOKUP(I1043,ข้อมูลผู้ประกอบการ!$B$2:$K$1000,2,FALSE),IF(I1043=0," "))</f>
        <v xml:space="preserve"> </v>
      </c>
      <c r="K1043" s="6"/>
      <c r="L1043" s="92" t="str">
        <f>IF(K1043&gt;0,VLOOKUP(K1043,ชนิดแสตมป์!$A$3:$D$1000,2,FALSE),IF(K1043=0," "))</f>
        <v xml:space="preserve"> </v>
      </c>
      <c r="M1043" s="6"/>
      <c r="N1043" s="96" t="str">
        <f t="shared" si="100"/>
        <v xml:space="preserve"> </v>
      </c>
      <c r="O1043" s="16"/>
      <c r="P1043" s="99" t="str">
        <f t="shared" si="101"/>
        <v xml:space="preserve"> </v>
      </c>
      <c r="Q1043" s="72">
        <v>0</v>
      </c>
      <c r="R1043" s="72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ht="21" hidden="1" customHeight="1">
      <c r="A1044" s="6">
        <v>1039</v>
      </c>
      <c r="B1044" s="46" t="str">
        <f t="shared" si="96"/>
        <v/>
      </c>
      <c r="C1044" s="21" t="str">
        <f t="shared" si="97"/>
        <v xml:space="preserve"> </v>
      </c>
      <c r="D1044" s="21" t="str">
        <f t="shared" si="98"/>
        <v/>
      </c>
      <c r="E1044" s="21" t="str">
        <f t="shared" si="99"/>
        <v xml:space="preserve"> </v>
      </c>
      <c r="F1044" s="11"/>
      <c r="G1044" s="11"/>
      <c r="H1044" s="6"/>
      <c r="I1044" s="6"/>
      <c r="J1044" s="92" t="str">
        <f>IF(I1044&gt;0,VLOOKUP(I1044,ข้อมูลผู้ประกอบการ!$B$2:$K$1000,2,FALSE),IF(I1044=0," "))</f>
        <v xml:space="preserve"> </v>
      </c>
      <c r="K1044" s="6"/>
      <c r="L1044" s="92" t="str">
        <f>IF(K1044&gt;0,VLOOKUP(K1044,ชนิดแสตมป์!$A$3:$D$1000,2,FALSE),IF(K1044=0," "))</f>
        <v xml:space="preserve"> </v>
      </c>
      <c r="M1044" s="6"/>
      <c r="N1044" s="96" t="str">
        <f t="shared" si="100"/>
        <v xml:space="preserve"> </v>
      </c>
      <c r="O1044" s="16"/>
      <c r="P1044" s="99" t="str">
        <f t="shared" si="101"/>
        <v xml:space="preserve"> </v>
      </c>
      <c r="Q1044" s="72">
        <v>0</v>
      </c>
      <c r="R1044" s="72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>
      <c r="A1045" s="6">
        <v>1040</v>
      </c>
      <c r="B1045" s="46" t="str">
        <f t="shared" si="96"/>
        <v/>
      </c>
      <c r="C1045" s="21" t="str">
        <f t="shared" si="97"/>
        <v xml:space="preserve"> </v>
      </c>
      <c r="D1045" s="21" t="str">
        <f t="shared" si="98"/>
        <v/>
      </c>
      <c r="E1045" s="21" t="str">
        <f t="shared" si="99"/>
        <v xml:space="preserve"> </v>
      </c>
      <c r="F1045" s="11"/>
      <c r="G1045" s="11"/>
      <c r="H1045" s="6"/>
      <c r="I1045" s="6"/>
      <c r="J1045" s="92" t="str">
        <f>IF(I1045&gt;0,VLOOKUP(I1045,ข้อมูลผู้ประกอบการ!$B$2:$K$1000,2,FALSE),IF(I1045=0," "))</f>
        <v xml:space="preserve"> </v>
      </c>
      <c r="K1045" s="6"/>
      <c r="L1045" s="92" t="str">
        <f>IF(K1045&gt;0,VLOOKUP(K1045,ชนิดแสตมป์!$A$3:$D$1000,2,FALSE),IF(K1045=0," "))</f>
        <v xml:space="preserve"> </v>
      </c>
      <c r="M1045" s="6"/>
      <c r="N1045" s="96" t="str">
        <f t="shared" si="100"/>
        <v xml:space="preserve"> </v>
      </c>
      <c r="O1045" s="16"/>
      <c r="P1045" s="99" t="str">
        <f t="shared" si="101"/>
        <v xml:space="preserve"> </v>
      </c>
      <c r="Q1045" s="72">
        <v>0</v>
      </c>
      <c r="R1045" s="72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:27">
      <c r="A1046" s="6">
        <v>1041</v>
      </c>
      <c r="B1046" s="46" t="str">
        <f t="shared" si="96"/>
        <v/>
      </c>
      <c r="C1046" s="21" t="str">
        <f t="shared" si="97"/>
        <v xml:space="preserve"> </v>
      </c>
      <c r="D1046" s="21" t="str">
        <f t="shared" si="98"/>
        <v/>
      </c>
      <c r="E1046" s="21" t="str">
        <f t="shared" si="99"/>
        <v xml:space="preserve"> </v>
      </c>
      <c r="F1046" s="11"/>
      <c r="G1046" s="11"/>
      <c r="H1046" s="6"/>
      <c r="I1046" s="6"/>
      <c r="J1046" s="92" t="str">
        <f>IF(I1046&gt;0,VLOOKUP(I1046,ข้อมูลผู้ประกอบการ!$B$2:$K$1000,2,FALSE),IF(I1046=0," "))</f>
        <v xml:space="preserve"> </v>
      </c>
      <c r="K1046" s="6"/>
      <c r="L1046" s="92" t="str">
        <f>IF(K1046&gt;0,VLOOKUP(K1046,ชนิดแสตมป์!$A$3:$D$1000,2,FALSE),IF(K1046=0," "))</f>
        <v xml:space="preserve"> </v>
      </c>
      <c r="M1046" s="6"/>
      <c r="N1046" s="96" t="str">
        <f t="shared" si="100"/>
        <v xml:space="preserve"> </v>
      </c>
      <c r="O1046" s="16"/>
      <c r="P1046" s="99" t="str">
        <f t="shared" si="101"/>
        <v xml:space="preserve"> </v>
      </c>
      <c r="Q1046" s="72">
        <v>0</v>
      </c>
      <c r="R1046" s="72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:27">
      <c r="A1047" s="6">
        <v>1042</v>
      </c>
      <c r="B1047" s="46" t="str">
        <f t="shared" si="96"/>
        <v/>
      </c>
      <c r="C1047" s="21" t="str">
        <f t="shared" si="97"/>
        <v xml:space="preserve"> </v>
      </c>
      <c r="D1047" s="21" t="str">
        <f t="shared" si="98"/>
        <v/>
      </c>
      <c r="E1047" s="21" t="str">
        <f t="shared" si="99"/>
        <v xml:space="preserve"> </v>
      </c>
      <c r="F1047" s="11"/>
      <c r="G1047" s="11"/>
      <c r="H1047" s="6"/>
      <c r="I1047" s="6"/>
      <c r="J1047" s="92" t="str">
        <f>IF(I1047&gt;0,VLOOKUP(I1047,ข้อมูลผู้ประกอบการ!$B$2:$K$1000,2,FALSE),IF(I1047=0," "))</f>
        <v xml:space="preserve"> </v>
      </c>
      <c r="K1047" s="6"/>
      <c r="L1047" s="92" t="str">
        <f>IF(K1047&gt;0,VLOOKUP(K1047,ชนิดแสตมป์!$A$3:$D$1000,2,FALSE),IF(K1047=0," "))</f>
        <v xml:space="preserve"> </v>
      </c>
      <c r="M1047" s="6"/>
      <c r="N1047" s="96" t="str">
        <f t="shared" si="100"/>
        <v xml:space="preserve"> </v>
      </c>
      <c r="O1047" s="16"/>
      <c r="P1047" s="99" t="str">
        <f t="shared" si="101"/>
        <v xml:space="preserve"> </v>
      </c>
      <c r="Q1047" s="72">
        <v>0</v>
      </c>
      <c r="R1047" s="72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:27">
      <c r="A1048" s="6">
        <v>1043</v>
      </c>
      <c r="B1048" s="46" t="str">
        <f t="shared" si="96"/>
        <v/>
      </c>
      <c r="C1048" s="21" t="str">
        <f t="shared" si="97"/>
        <v xml:space="preserve"> </v>
      </c>
      <c r="D1048" s="21" t="str">
        <f t="shared" si="98"/>
        <v/>
      </c>
      <c r="E1048" s="21" t="str">
        <f t="shared" si="99"/>
        <v xml:space="preserve"> </v>
      </c>
      <c r="F1048" s="11"/>
      <c r="G1048" s="11"/>
      <c r="H1048" s="6"/>
      <c r="I1048" s="6"/>
      <c r="J1048" s="92" t="str">
        <f>IF(I1048&gt;0,VLOOKUP(I1048,ข้อมูลผู้ประกอบการ!$B$2:$K$1000,2,FALSE),IF(I1048=0," "))</f>
        <v xml:space="preserve"> </v>
      </c>
      <c r="K1048" s="6"/>
      <c r="L1048" s="92" t="str">
        <f>IF(K1048&gt;0,VLOOKUP(K1048,ชนิดแสตมป์!$A$3:$D$1000,2,FALSE),IF(K1048=0," "))</f>
        <v xml:space="preserve"> </v>
      </c>
      <c r="M1048" s="6"/>
      <c r="N1048" s="96" t="str">
        <f t="shared" si="100"/>
        <v xml:space="preserve"> </v>
      </c>
      <c r="O1048" s="16"/>
      <c r="P1048" s="99" t="str">
        <f t="shared" si="101"/>
        <v xml:space="preserve"> </v>
      </c>
      <c r="Q1048" s="72">
        <v>0</v>
      </c>
      <c r="R1048" s="72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:27">
      <c r="A1049" s="6">
        <v>1044</v>
      </c>
      <c r="B1049" s="46" t="str">
        <f t="shared" si="96"/>
        <v/>
      </c>
      <c r="C1049" s="21" t="str">
        <f t="shared" si="97"/>
        <v xml:space="preserve"> </v>
      </c>
      <c r="D1049" s="21" t="str">
        <f t="shared" si="98"/>
        <v/>
      </c>
      <c r="E1049" s="21" t="str">
        <f t="shared" si="99"/>
        <v xml:space="preserve"> </v>
      </c>
      <c r="F1049" s="11"/>
      <c r="G1049" s="11"/>
      <c r="H1049" s="6"/>
      <c r="I1049" s="6"/>
      <c r="J1049" s="92" t="str">
        <f>IF(I1049&gt;0,VLOOKUP(I1049,ข้อมูลผู้ประกอบการ!$B$2:$K$1000,2,FALSE),IF(I1049=0," "))</f>
        <v xml:space="preserve"> </v>
      </c>
      <c r="K1049" s="6"/>
      <c r="L1049" s="92" t="str">
        <f>IF(K1049&gt;0,VLOOKUP(K1049,ชนิดแสตมป์!$A$3:$D$1000,2,FALSE),IF(K1049=0," "))</f>
        <v xml:space="preserve"> </v>
      </c>
      <c r="M1049" s="6"/>
      <c r="N1049" s="96" t="str">
        <f t="shared" si="100"/>
        <v xml:space="preserve"> </v>
      </c>
      <c r="O1049" s="16"/>
      <c r="P1049" s="99" t="str">
        <f t="shared" si="101"/>
        <v xml:space="preserve"> </v>
      </c>
      <c r="Q1049" s="72">
        <v>0</v>
      </c>
      <c r="R1049" s="72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:27">
      <c r="A1050" s="6">
        <v>1045</v>
      </c>
      <c r="B1050" s="46" t="str">
        <f t="shared" si="96"/>
        <v/>
      </c>
      <c r="C1050" s="21" t="str">
        <f t="shared" si="97"/>
        <v xml:space="preserve"> </v>
      </c>
      <c r="D1050" s="21" t="str">
        <f t="shared" si="98"/>
        <v/>
      </c>
      <c r="E1050" s="21" t="str">
        <f t="shared" si="99"/>
        <v xml:space="preserve"> </v>
      </c>
      <c r="F1050" s="11"/>
      <c r="G1050" s="11"/>
      <c r="H1050" s="6"/>
      <c r="I1050" s="6"/>
      <c r="J1050" s="92" t="str">
        <f>IF(I1050&gt;0,VLOOKUP(I1050,ข้อมูลผู้ประกอบการ!$B$2:$K$1000,2,FALSE),IF(I1050=0," "))</f>
        <v xml:space="preserve"> </v>
      </c>
      <c r="K1050" s="6"/>
      <c r="L1050" s="92" t="str">
        <f>IF(K1050&gt;0,VLOOKUP(K1050,ชนิดแสตมป์!$A$3:$D$1000,2,FALSE),IF(K1050=0," "))</f>
        <v xml:space="preserve"> </v>
      </c>
      <c r="M1050" s="6"/>
      <c r="N1050" s="96" t="str">
        <f t="shared" si="100"/>
        <v xml:space="preserve"> </v>
      </c>
      <c r="O1050" s="16"/>
      <c r="P1050" s="99" t="str">
        <f t="shared" si="101"/>
        <v xml:space="preserve"> </v>
      </c>
      <c r="Q1050" s="72">
        <v>0</v>
      </c>
      <c r="R1050" s="72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1:27">
      <c r="A1051" s="6">
        <v>1046</v>
      </c>
      <c r="B1051" s="46" t="str">
        <f t="shared" si="96"/>
        <v/>
      </c>
      <c r="C1051" s="21" t="str">
        <f t="shared" si="97"/>
        <v xml:space="preserve"> </v>
      </c>
      <c r="D1051" s="21" t="str">
        <f t="shared" si="98"/>
        <v/>
      </c>
      <c r="E1051" s="21" t="str">
        <f t="shared" si="99"/>
        <v xml:space="preserve"> </v>
      </c>
      <c r="F1051" s="11"/>
      <c r="G1051" s="11"/>
      <c r="H1051" s="6"/>
      <c r="I1051" s="6"/>
      <c r="J1051" s="92" t="str">
        <f>IF(I1051&gt;0,VLOOKUP(I1051,ข้อมูลผู้ประกอบการ!$B$2:$K$1000,2,FALSE),IF(I1051=0," "))</f>
        <v xml:space="preserve"> </v>
      </c>
      <c r="K1051" s="6"/>
      <c r="L1051" s="92" t="str">
        <f>IF(K1051&gt;0,VLOOKUP(K1051,ชนิดแสตมป์!$A$3:$D$1000,2,FALSE),IF(K1051=0," "))</f>
        <v xml:space="preserve"> </v>
      </c>
      <c r="M1051" s="6"/>
      <c r="N1051" s="96" t="str">
        <f t="shared" si="100"/>
        <v xml:space="preserve"> </v>
      </c>
      <c r="O1051" s="16"/>
      <c r="P1051" s="99" t="str">
        <f t="shared" si="101"/>
        <v xml:space="preserve"> </v>
      </c>
      <c r="Q1051" s="72">
        <v>0</v>
      </c>
      <c r="R1051" s="72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1:27">
      <c r="A1052" s="6">
        <v>1047</v>
      </c>
      <c r="B1052" s="46" t="str">
        <f t="shared" si="96"/>
        <v/>
      </c>
      <c r="C1052" s="21" t="str">
        <f t="shared" si="97"/>
        <v xml:space="preserve"> </v>
      </c>
      <c r="D1052" s="21" t="str">
        <f t="shared" si="98"/>
        <v/>
      </c>
      <c r="E1052" s="21" t="str">
        <f t="shared" si="99"/>
        <v xml:space="preserve"> </v>
      </c>
      <c r="F1052" s="11"/>
      <c r="G1052" s="11"/>
      <c r="H1052" s="6"/>
      <c r="I1052" s="6"/>
      <c r="J1052" s="92" t="str">
        <f>IF(I1052&gt;0,VLOOKUP(I1052,ข้อมูลผู้ประกอบการ!$B$2:$K$1000,2,FALSE),IF(I1052=0," "))</f>
        <v xml:space="preserve"> </v>
      </c>
      <c r="K1052" s="6"/>
      <c r="L1052" s="92" t="str">
        <f>IF(K1052&gt;0,VLOOKUP(K1052,ชนิดแสตมป์!$A$3:$D$1000,2,FALSE),IF(K1052=0," "))</f>
        <v xml:space="preserve"> </v>
      </c>
      <c r="M1052" s="6"/>
      <c r="N1052" s="96" t="str">
        <f t="shared" si="100"/>
        <v xml:space="preserve"> </v>
      </c>
      <c r="O1052" s="16"/>
      <c r="P1052" s="99" t="str">
        <f t="shared" si="101"/>
        <v xml:space="preserve"> </v>
      </c>
      <c r="Q1052" s="72">
        <v>0</v>
      </c>
      <c r="R1052" s="72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1:27">
      <c r="A1053" s="6">
        <v>1048</v>
      </c>
      <c r="B1053" s="46" t="str">
        <f t="shared" si="96"/>
        <v/>
      </c>
      <c r="C1053" s="21" t="str">
        <f t="shared" si="97"/>
        <v xml:space="preserve"> </v>
      </c>
      <c r="D1053" s="21" t="str">
        <f t="shared" si="98"/>
        <v/>
      </c>
      <c r="E1053" s="21" t="str">
        <f t="shared" si="99"/>
        <v xml:space="preserve"> </v>
      </c>
      <c r="F1053" s="11"/>
      <c r="G1053" s="11"/>
      <c r="H1053" s="6"/>
      <c r="I1053" s="6"/>
      <c r="J1053" s="92" t="str">
        <f>IF(I1053&gt;0,VLOOKUP(I1053,ข้อมูลผู้ประกอบการ!$B$2:$K$1000,2,FALSE),IF(I1053=0," "))</f>
        <v xml:space="preserve"> </v>
      </c>
      <c r="K1053" s="6"/>
      <c r="L1053" s="92" t="str">
        <f>IF(K1053&gt;0,VLOOKUP(K1053,ชนิดแสตมป์!$A$3:$D$1000,2,FALSE),IF(K1053=0," "))</f>
        <v xml:space="preserve"> </v>
      </c>
      <c r="M1053" s="6"/>
      <c r="N1053" s="96" t="str">
        <f t="shared" si="100"/>
        <v xml:space="preserve"> </v>
      </c>
      <c r="O1053" s="16"/>
      <c r="P1053" s="99" t="str">
        <f t="shared" si="101"/>
        <v xml:space="preserve"> </v>
      </c>
      <c r="Q1053" s="72">
        <v>0</v>
      </c>
      <c r="R1053" s="72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1:27">
      <c r="A1054" s="6">
        <v>1049</v>
      </c>
      <c r="B1054" s="46" t="str">
        <f t="shared" si="96"/>
        <v/>
      </c>
      <c r="C1054" s="21" t="str">
        <f t="shared" si="97"/>
        <v xml:space="preserve"> </v>
      </c>
      <c r="D1054" s="21" t="str">
        <f t="shared" si="98"/>
        <v/>
      </c>
      <c r="E1054" s="21" t="str">
        <f t="shared" si="99"/>
        <v xml:space="preserve"> </v>
      </c>
      <c r="F1054" s="11"/>
      <c r="G1054" s="11"/>
      <c r="H1054" s="6"/>
      <c r="I1054" s="6"/>
      <c r="J1054" s="92" t="str">
        <f>IF(I1054&gt;0,VLOOKUP(I1054,ข้อมูลผู้ประกอบการ!$B$2:$K$1000,2,FALSE),IF(I1054=0," "))</f>
        <v xml:space="preserve"> </v>
      </c>
      <c r="K1054" s="6"/>
      <c r="L1054" s="92" t="str">
        <f>IF(K1054&gt;0,VLOOKUP(K1054,ชนิดแสตมป์!$A$3:$D$1000,2,FALSE),IF(K1054=0," "))</f>
        <v xml:space="preserve"> </v>
      </c>
      <c r="M1054" s="6"/>
      <c r="N1054" s="96" t="str">
        <f t="shared" si="100"/>
        <v xml:space="preserve"> </v>
      </c>
      <c r="O1054" s="16"/>
      <c r="P1054" s="99" t="str">
        <f t="shared" si="101"/>
        <v xml:space="preserve"> </v>
      </c>
      <c r="Q1054" s="72">
        <v>0</v>
      </c>
      <c r="R1054" s="72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1:27">
      <c r="A1055" s="6">
        <v>1050</v>
      </c>
      <c r="B1055" s="46" t="str">
        <f t="shared" si="96"/>
        <v/>
      </c>
      <c r="C1055" s="21" t="str">
        <f t="shared" si="97"/>
        <v xml:space="preserve"> </v>
      </c>
      <c r="D1055" s="21" t="str">
        <f t="shared" si="98"/>
        <v/>
      </c>
      <c r="E1055" s="21" t="str">
        <f t="shared" si="99"/>
        <v xml:space="preserve"> </v>
      </c>
      <c r="F1055" s="11"/>
      <c r="G1055" s="11"/>
      <c r="H1055" s="6"/>
      <c r="I1055" s="6"/>
      <c r="J1055" s="92" t="str">
        <f>IF(I1055&gt;0,VLOOKUP(I1055,ข้อมูลผู้ประกอบการ!$B$2:$K$1000,2,FALSE),IF(I1055=0," "))</f>
        <v xml:space="preserve"> </v>
      </c>
      <c r="K1055" s="6"/>
      <c r="L1055" s="92" t="str">
        <f>IF(K1055&gt;0,VLOOKUP(K1055,ชนิดแสตมป์!$A$3:$D$1000,2,FALSE),IF(K1055=0," "))</f>
        <v xml:space="preserve"> </v>
      </c>
      <c r="M1055" s="6"/>
      <c r="N1055" s="96" t="str">
        <f t="shared" si="100"/>
        <v xml:space="preserve"> </v>
      </c>
      <c r="O1055" s="16"/>
      <c r="P1055" s="99" t="str">
        <f t="shared" si="101"/>
        <v xml:space="preserve"> </v>
      </c>
      <c r="Q1055" s="72">
        <v>0</v>
      </c>
      <c r="R1055" s="72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1:27">
      <c r="A1056" s="6">
        <v>1051</v>
      </c>
      <c r="B1056" s="46" t="str">
        <f t="shared" si="96"/>
        <v/>
      </c>
      <c r="C1056" s="21" t="str">
        <f t="shared" si="97"/>
        <v xml:space="preserve"> </v>
      </c>
      <c r="D1056" s="21" t="str">
        <f t="shared" si="98"/>
        <v/>
      </c>
      <c r="E1056" s="21" t="str">
        <f t="shared" si="99"/>
        <v xml:space="preserve"> </v>
      </c>
      <c r="F1056" s="11"/>
      <c r="G1056" s="11"/>
      <c r="H1056" s="6"/>
      <c r="I1056" s="6"/>
      <c r="J1056" s="92" t="str">
        <f>IF(I1056&gt;0,VLOOKUP(I1056,ข้อมูลผู้ประกอบการ!$B$2:$K$1000,2,FALSE),IF(I1056=0," "))</f>
        <v xml:space="preserve"> </v>
      </c>
      <c r="K1056" s="6"/>
      <c r="L1056" s="92" t="str">
        <f>IF(K1056&gt;0,VLOOKUP(K1056,ชนิดแสตมป์!$A$3:$D$1000,2,FALSE),IF(K1056=0," "))</f>
        <v xml:space="preserve"> </v>
      </c>
      <c r="M1056" s="6"/>
      <c r="N1056" s="96" t="str">
        <f t="shared" si="100"/>
        <v xml:space="preserve"> </v>
      </c>
      <c r="O1056" s="16"/>
      <c r="P1056" s="99" t="str">
        <f t="shared" si="101"/>
        <v xml:space="preserve"> </v>
      </c>
      <c r="Q1056" s="72">
        <v>0</v>
      </c>
      <c r="R1056" s="72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1:27">
      <c r="A1057" s="6">
        <v>1052</v>
      </c>
      <c r="B1057" s="46" t="str">
        <f t="shared" si="96"/>
        <v/>
      </c>
      <c r="C1057" s="21" t="str">
        <f t="shared" si="97"/>
        <v xml:space="preserve"> </v>
      </c>
      <c r="D1057" s="21" t="str">
        <f t="shared" si="98"/>
        <v/>
      </c>
      <c r="E1057" s="21" t="str">
        <f t="shared" si="99"/>
        <v xml:space="preserve"> </v>
      </c>
      <c r="F1057" s="11"/>
      <c r="G1057" s="11"/>
      <c r="H1057" s="6"/>
      <c r="I1057" s="6"/>
      <c r="J1057" s="92" t="str">
        <f>IF(I1057&gt;0,VLOOKUP(I1057,ข้อมูลผู้ประกอบการ!$B$2:$K$1000,2,FALSE),IF(I1057=0," "))</f>
        <v xml:space="preserve"> </v>
      </c>
      <c r="K1057" s="6"/>
      <c r="L1057" s="92" t="str">
        <f>IF(K1057&gt;0,VLOOKUP(K1057,ชนิดแสตมป์!$A$3:$D$1000,2,FALSE),IF(K1057=0," "))</f>
        <v xml:space="preserve"> </v>
      </c>
      <c r="M1057" s="6"/>
      <c r="N1057" s="96" t="str">
        <f t="shared" si="100"/>
        <v xml:space="preserve"> </v>
      </c>
      <c r="O1057" s="16"/>
      <c r="P1057" s="99" t="str">
        <f t="shared" si="101"/>
        <v xml:space="preserve"> </v>
      </c>
      <c r="Q1057" s="72">
        <v>0</v>
      </c>
      <c r="R1057" s="72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1:27" ht="21" hidden="1" customHeight="1">
      <c r="A1058" s="6">
        <v>1053</v>
      </c>
      <c r="B1058" s="46" t="str">
        <f t="shared" si="96"/>
        <v/>
      </c>
      <c r="C1058" s="21" t="str">
        <f t="shared" si="97"/>
        <v xml:space="preserve"> </v>
      </c>
      <c r="D1058" s="21" t="str">
        <f t="shared" si="98"/>
        <v/>
      </c>
      <c r="E1058" s="21" t="str">
        <f t="shared" si="99"/>
        <v xml:space="preserve"> </v>
      </c>
      <c r="F1058" s="11"/>
      <c r="G1058" s="11"/>
      <c r="H1058" s="6"/>
      <c r="I1058" s="6"/>
      <c r="J1058" s="92" t="str">
        <f>IF(I1058&gt;0,VLOOKUP(I1058,ข้อมูลผู้ประกอบการ!$B$2:$K$1000,2,FALSE),IF(I1058=0," "))</f>
        <v xml:space="preserve"> </v>
      </c>
      <c r="K1058" s="6"/>
      <c r="L1058" s="92" t="str">
        <f>IF(K1058&gt;0,VLOOKUP(K1058,ชนิดแสตมป์!$A$3:$D$1000,2,FALSE),IF(K1058=0," "))</f>
        <v xml:space="preserve"> </v>
      </c>
      <c r="M1058" s="6"/>
      <c r="N1058" s="96" t="str">
        <f t="shared" si="100"/>
        <v xml:space="preserve"> </v>
      </c>
      <c r="O1058" s="16"/>
      <c r="P1058" s="99" t="str">
        <f t="shared" si="101"/>
        <v xml:space="preserve"> </v>
      </c>
      <c r="Q1058" s="72">
        <v>0</v>
      </c>
      <c r="R1058" s="72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1:27">
      <c r="A1059" s="6">
        <v>1054</v>
      </c>
      <c r="B1059" s="46" t="str">
        <f t="shared" si="96"/>
        <v/>
      </c>
      <c r="C1059" s="21" t="str">
        <f t="shared" si="97"/>
        <v xml:space="preserve"> </v>
      </c>
      <c r="D1059" s="21" t="str">
        <f t="shared" si="98"/>
        <v/>
      </c>
      <c r="E1059" s="21" t="str">
        <f t="shared" si="99"/>
        <v xml:space="preserve"> </v>
      </c>
      <c r="F1059" s="11"/>
      <c r="G1059" s="11"/>
      <c r="H1059" s="6"/>
      <c r="I1059" s="6"/>
      <c r="J1059" s="92" t="str">
        <f>IF(I1059&gt;0,VLOOKUP(I1059,ข้อมูลผู้ประกอบการ!$B$2:$K$1000,2,FALSE),IF(I1059=0," "))</f>
        <v xml:space="preserve"> </v>
      </c>
      <c r="K1059" s="6"/>
      <c r="L1059" s="92" t="str">
        <f>IF(K1059&gt;0,VLOOKUP(K1059,ชนิดแสตมป์!$A$3:$D$1000,2,FALSE),IF(K1059=0," "))</f>
        <v xml:space="preserve"> </v>
      </c>
      <c r="M1059" s="6"/>
      <c r="N1059" s="96" t="str">
        <f t="shared" si="100"/>
        <v xml:space="preserve"> </v>
      </c>
      <c r="O1059" s="16"/>
      <c r="P1059" s="99" t="str">
        <f t="shared" si="101"/>
        <v xml:space="preserve"> </v>
      </c>
      <c r="Q1059" s="72">
        <v>0</v>
      </c>
      <c r="R1059" s="72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1:27">
      <c r="A1060" s="6">
        <v>1055</v>
      </c>
      <c r="B1060" s="46" t="str">
        <f t="shared" si="96"/>
        <v/>
      </c>
      <c r="C1060" s="21" t="str">
        <f t="shared" si="97"/>
        <v xml:space="preserve"> </v>
      </c>
      <c r="D1060" s="21" t="str">
        <f t="shared" si="98"/>
        <v/>
      </c>
      <c r="E1060" s="21" t="str">
        <f t="shared" si="99"/>
        <v xml:space="preserve"> </v>
      </c>
      <c r="F1060" s="11"/>
      <c r="G1060" s="11"/>
      <c r="H1060" s="6"/>
      <c r="I1060" s="6"/>
      <c r="J1060" s="92" t="str">
        <f>IF(I1060&gt;0,VLOOKUP(I1060,ข้อมูลผู้ประกอบการ!$B$2:$K$1000,2,FALSE),IF(I1060=0," "))</f>
        <v xml:space="preserve"> </v>
      </c>
      <c r="K1060" s="6"/>
      <c r="L1060" s="92" t="str">
        <f>IF(K1060&gt;0,VLOOKUP(K1060,ชนิดแสตมป์!$A$3:$D$1000,2,FALSE),IF(K1060=0," "))</f>
        <v xml:space="preserve"> </v>
      </c>
      <c r="M1060" s="6"/>
      <c r="N1060" s="96" t="str">
        <f t="shared" si="100"/>
        <v xml:space="preserve"> </v>
      </c>
      <c r="O1060" s="16"/>
      <c r="P1060" s="99" t="str">
        <f t="shared" si="101"/>
        <v xml:space="preserve"> </v>
      </c>
      <c r="Q1060" s="72">
        <v>0</v>
      </c>
      <c r="R1060" s="72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1:27">
      <c r="A1061" s="6">
        <v>1056</v>
      </c>
      <c r="B1061" s="46" t="str">
        <f t="shared" si="96"/>
        <v/>
      </c>
      <c r="C1061" s="21" t="str">
        <f t="shared" si="97"/>
        <v xml:space="preserve"> </v>
      </c>
      <c r="D1061" s="21" t="str">
        <f t="shared" si="98"/>
        <v/>
      </c>
      <c r="E1061" s="21" t="str">
        <f t="shared" si="99"/>
        <v xml:space="preserve"> </v>
      </c>
      <c r="F1061" s="11"/>
      <c r="G1061" s="11"/>
      <c r="H1061" s="6"/>
      <c r="I1061" s="6"/>
      <c r="J1061" s="92" t="str">
        <f>IF(I1061&gt;0,VLOOKUP(I1061,ข้อมูลผู้ประกอบการ!$B$2:$K$1000,2,FALSE),IF(I1061=0," "))</f>
        <v xml:space="preserve"> </v>
      </c>
      <c r="K1061" s="6"/>
      <c r="L1061" s="92" t="str">
        <f>IF(K1061&gt;0,VLOOKUP(K1061,ชนิดแสตมป์!$A$3:$D$1000,2,FALSE),IF(K1061=0," "))</f>
        <v xml:space="preserve"> </v>
      </c>
      <c r="M1061" s="6"/>
      <c r="N1061" s="96" t="str">
        <f t="shared" si="100"/>
        <v xml:space="preserve"> </v>
      </c>
      <c r="O1061" s="16"/>
      <c r="P1061" s="99" t="str">
        <f t="shared" si="101"/>
        <v xml:space="preserve"> </v>
      </c>
      <c r="Q1061" s="72">
        <v>0</v>
      </c>
      <c r="R1061" s="72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1:27">
      <c r="A1062" s="6">
        <v>1057</v>
      </c>
      <c r="B1062" s="46" t="str">
        <f t="shared" si="96"/>
        <v/>
      </c>
      <c r="C1062" s="21" t="str">
        <f t="shared" si="97"/>
        <v xml:space="preserve"> </v>
      </c>
      <c r="D1062" s="21" t="str">
        <f t="shared" si="98"/>
        <v/>
      </c>
      <c r="E1062" s="21" t="str">
        <f t="shared" si="99"/>
        <v xml:space="preserve"> </v>
      </c>
      <c r="F1062" s="11"/>
      <c r="G1062" s="11"/>
      <c r="H1062" s="6"/>
      <c r="I1062" s="6"/>
      <c r="J1062" s="92" t="str">
        <f>IF(I1062&gt;0,VLOOKUP(I1062,ข้อมูลผู้ประกอบการ!$B$2:$K$1000,2,FALSE),IF(I1062=0," "))</f>
        <v xml:space="preserve"> </v>
      </c>
      <c r="K1062" s="6"/>
      <c r="L1062" s="92" t="str">
        <f>IF(K1062&gt;0,VLOOKUP(K1062,ชนิดแสตมป์!$A$3:$D$1000,2,FALSE),IF(K1062=0," "))</f>
        <v xml:space="preserve"> </v>
      </c>
      <c r="M1062" s="6"/>
      <c r="N1062" s="96" t="str">
        <f t="shared" si="100"/>
        <v xml:space="preserve"> </v>
      </c>
      <c r="O1062" s="16"/>
      <c r="P1062" s="99" t="str">
        <f t="shared" si="101"/>
        <v xml:space="preserve"> </v>
      </c>
      <c r="Q1062" s="72">
        <v>0</v>
      </c>
      <c r="R1062" s="72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1:27">
      <c r="A1063" s="6">
        <v>1058</v>
      </c>
      <c r="B1063" s="46" t="str">
        <f t="shared" si="96"/>
        <v/>
      </c>
      <c r="C1063" s="21" t="str">
        <f t="shared" si="97"/>
        <v xml:space="preserve"> </v>
      </c>
      <c r="D1063" s="21" t="str">
        <f t="shared" si="98"/>
        <v/>
      </c>
      <c r="E1063" s="21" t="str">
        <f t="shared" si="99"/>
        <v xml:space="preserve"> </v>
      </c>
      <c r="F1063" s="11"/>
      <c r="G1063" s="11"/>
      <c r="H1063" s="6"/>
      <c r="I1063" s="6"/>
      <c r="J1063" s="92" t="str">
        <f>IF(I1063&gt;0,VLOOKUP(I1063,ข้อมูลผู้ประกอบการ!$B$2:$K$1000,2,FALSE),IF(I1063=0," "))</f>
        <v xml:space="preserve"> </v>
      </c>
      <c r="K1063" s="6"/>
      <c r="L1063" s="92" t="str">
        <f>IF(K1063&gt;0,VLOOKUP(K1063,ชนิดแสตมป์!$A$3:$D$1000,2,FALSE),IF(K1063=0," "))</f>
        <v xml:space="preserve"> </v>
      </c>
      <c r="M1063" s="6"/>
      <c r="N1063" s="96" t="str">
        <f t="shared" si="100"/>
        <v xml:space="preserve"> </v>
      </c>
      <c r="O1063" s="16"/>
      <c r="P1063" s="99" t="str">
        <f t="shared" si="101"/>
        <v xml:space="preserve"> </v>
      </c>
      <c r="Q1063" s="72">
        <v>0</v>
      </c>
      <c r="R1063" s="72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1:27">
      <c r="A1064" s="6">
        <v>1059</v>
      </c>
      <c r="B1064" s="46" t="str">
        <f t="shared" si="96"/>
        <v/>
      </c>
      <c r="C1064" s="21" t="str">
        <f t="shared" si="97"/>
        <v xml:space="preserve"> </v>
      </c>
      <c r="D1064" s="21" t="str">
        <f t="shared" si="98"/>
        <v/>
      </c>
      <c r="E1064" s="21" t="str">
        <f t="shared" si="99"/>
        <v xml:space="preserve"> </v>
      </c>
      <c r="F1064" s="11"/>
      <c r="G1064" s="11"/>
      <c r="H1064" s="6"/>
      <c r="I1064" s="6"/>
      <c r="J1064" s="92" t="str">
        <f>IF(I1064&gt;0,VLOOKUP(I1064,ข้อมูลผู้ประกอบการ!$B$2:$K$1000,2,FALSE),IF(I1064=0," "))</f>
        <v xml:space="preserve"> </v>
      </c>
      <c r="K1064" s="6"/>
      <c r="L1064" s="92" t="str">
        <f>IF(K1064&gt;0,VLOOKUP(K1064,ชนิดแสตมป์!$A$3:$D$1000,2,FALSE),IF(K1064=0," "))</f>
        <v xml:space="preserve"> </v>
      </c>
      <c r="M1064" s="6"/>
      <c r="N1064" s="96" t="str">
        <f t="shared" si="100"/>
        <v xml:space="preserve"> </v>
      </c>
      <c r="O1064" s="16"/>
      <c r="P1064" s="99" t="str">
        <f t="shared" si="101"/>
        <v xml:space="preserve"> </v>
      </c>
      <c r="Q1064" s="72">
        <v>0</v>
      </c>
      <c r="R1064" s="72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1:27">
      <c r="A1065" s="6">
        <v>1060</v>
      </c>
      <c r="B1065" s="46" t="str">
        <f t="shared" si="96"/>
        <v/>
      </c>
      <c r="C1065" s="21" t="str">
        <f t="shared" si="97"/>
        <v xml:space="preserve"> </v>
      </c>
      <c r="D1065" s="21" t="str">
        <f t="shared" si="98"/>
        <v/>
      </c>
      <c r="E1065" s="21" t="str">
        <f t="shared" si="99"/>
        <v xml:space="preserve"> </v>
      </c>
      <c r="F1065" s="11"/>
      <c r="G1065" s="11"/>
      <c r="H1065" s="6"/>
      <c r="I1065" s="6"/>
      <c r="J1065" s="92" t="str">
        <f>IF(I1065&gt;0,VLOOKUP(I1065,ข้อมูลผู้ประกอบการ!$B$2:$K$1000,2,FALSE),IF(I1065=0," "))</f>
        <v xml:space="preserve"> </v>
      </c>
      <c r="K1065" s="6"/>
      <c r="L1065" s="92" t="str">
        <f>IF(K1065&gt;0,VLOOKUP(K1065,ชนิดแสตมป์!$A$3:$D$1000,2,FALSE),IF(K1065=0," "))</f>
        <v xml:space="preserve"> </v>
      </c>
      <c r="M1065" s="6"/>
      <c r="N1065" s="96" t="str">
        <f t="shared" si="100"/>
        <v xml:space="preserve"> </v>
      </c>
      <c r="O1065" s="16"/>
      <c r="P1065" s="99" t="str">
        <f t="shared" si="101"/>
        <v xml:space="preserve"> </v>
      </c>
      <c r="Q1065" s="72">
        <v>0</v>
      </c>
      <c r="R1065" s="72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1:27">
      <c r="A1066" s="6">
        <v>1061</v>
      </c>
      <c r="B1066" s="46" t="str">
        <f t="shared" si="96"/>
        <v/>
      </c>
      <c r="C1066" s="21" t="str">
        <f t="shared" si="97"/>
        <v xml:space="preserve"> </v>
      </c>
      <c r="D1066" s="21" t="str">
        <f t="shared" si="98"/>
        <v/>
      </c>
      <c r="E1066" s="21" t="str">
        <f t="shared" si="99"/>
        <v xml:space="preserve"> </v>
      </c>
      <c r="F1066" s="11"/>
      <c r="G1066" s="11"/>
      <c r="H1066" s="6"/>
      <c r="I1066" s="6"/>
      <c r="J1066" s="92" t="str">
        <f>IF(I1066&gt;0,VLOOKUP(I1066,ข้อมูลผู้ประกอบการ!$B$2:$K$1000,2,FALSE),IF(I1066=0," "))</f>
        <v xml:space="preserve"> </v>
      </c>
      <c r="K1066" s="6"/>
      <c r="L1066" s="92" t="str">
        <f>IF(K1066&gt;0,VLOOKUP(K1066,ชนิดแสตมป์!$A$3:$D$1000,2,FALSE),IF(K1066=0," "))</f>
        <v xml:space="preserve"> </v>
      </c>
      <c r="M1066" s="6"/>
      <c r="N1066" s="96" t="str">
        <f t="shared" si="100"/>
        <v xml:space="preserve"> </v>
      </c>
      <c r="O1066" s="16"/>
      <c r="P1066" s="99" t="str">
        <f t="shared" si="101"/>
        <v xml:space="preserve"> </v>
      </c>
      <c r="Q1066" s="72">
        <v>0</v>
      </c>
      <c r="R1066" s="72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1:27">
      <c r="A1067" s="6">
        <v>1062</v>
      </c>
      <c r="B1067" s="46" t="str">
        <f t="shared" si="96"/>
        <v/>
      </c>
      <c r="C1067" s="21" t="str">
        <f t="shared" si="97"/>
        <v xml:space="preserve"> </v>
      </c>
      <c r="D1067" s="21" t="str">
        <f t="shared" si="98"/>
        <v/>
      </c>
      <c r="E1067" s="21" t="str">
        <f t="shared" si="99"/>
        <v xml:space="preserve"> </v>
      </c>
      <c r="F1067" s="11"/>
      <c r="G1067" s="11"/>
      <c r="H1067" s="6"/>
      <c r="I1067" s="6"/>
      <c r="J1067" s="92" t="str">
        <f>IF(I1067&gt;0,VLOOKUP(I1067,ข้อมูลผู้ประกอบการ!$B$2:$K$1000,2,FALSE),IF(I1067=0," "))</f>
        <v xml:space="preserve"> </v>
      </c>
      <c r="K1067" s="6"/>
      <c r="L1067" s="92" t="str">
        <f>IF(K1067&gt;0,VLOOKUP(K1067,ชนิดแสตมป์!$A$3:$D$1000,2,FALSE),IF(K1067=0," "))</f>
        <v xml:space="preserve"> </v>
      </c>
      <c r="M1067" s="6"/>
      <c r="N1067" s="96" t="str">
        <f t="shared" si="100"/>
        <v xml:space="preserve"> </v>
      </c>
      <c r="O1067" s="16"/>
      <c r="P1067" s="99" t="str">
        <f t="shared" si="101"/>
        <v xml:space="preserve"> </v>
      </c>
      <c r="Q1067" s="72">
        <v>0</v>
      </c>
      <c r="R1067" s="72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1:27">
      <c r="A1068" s="6">
        <v>1063</v>
      </c>
      <c r="B1068" s="46" t="str">
        <f t="shared" si="96"/>
        <v/>
      </c>
      <c r="C1068" s="21" t="str">
        <f t="shared" si="97"/>
        <v xml:space="preserve"> </v>
      </c>
      <c r="D1068" s="21" t="str">
        <f t="shared" si="98"/>
        <v/>
      </c>
      <c r="E1068" s="21" t="str">
        <f t="shared" si="99"/>
        <v xml:space="preserve"> </v>
      </c>
      <c r="F1068" s="11"/>
      <c r="G1068" s="11"/>
      <c r="H1068" s="6"/>
      <c r="I1068" s="6"/>
      <c r="J1068" s="92" t="str">
        <f>IF(I1068&gt;0,VLOOKUP(I1068,ข้อมูลผู้ประกอบการ!$B$2:$K$1000,2,FALSE),IF(I1068=0," "))</f>
        <v xml:space="preserve"> </v>
      </c>
      <c r="K1068" s="6"/>
      <c r="L1068" s="92" t="str">
        <f>IF(K1068&gt;0,VLOOKUP(K1068,ชนิดแสตมป์!$A$3:$D$1000,2,FALSE),IF(K1068=0," "))</f>
        <v xml:space="preserve"> </v>
      </c>
      <c r="M1068" s="6"/>
      <c r="N1068" s="96" t="str">
        <f t="shared" si="100"/>
        <v xml:space="preserve"> </v>
      </c>
      <c r="O1068" s="16"/>
      <c r="P1068" s="99" t="str">
        <f t="shared" si="101"/>
        <v xml:space="preserve"> </v>
      </c>
      <c r="Q1068" s="72">
        <v>0</v>
      </c>
      <c r="R1068" s="72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1:27">
      <c r="A1069" s="6">
        <v>1064</v>
      </c>
      <c r="B1069" s="46" t="str">
        <f t="shared" si="96"/>
        <v/>
      </c>
      <c r="C1069" s="21" t="str">
        <f t="shared" si="97"/>
        <v xml:space="preserve"> </v>
      </c>
      <c r="D1069" s="21" t="str">
        <f t="shared" si="98"/>
        <v/>
      </c>
      <c r="E1069" s="21" t="str">
        <f t="shared" si="99"/>
        <v xml:space="preserve"> </v>
      </c>
      <c r="F1069" s="11"/>
      <c r="G1069" s="11"/>
      <c r="H1069" s="6"/>
      <c r="I1069" s="6"/>
      <c r="J1069" s="92" t="str">
        <f>IF(I1069&gt;0,VLOOKUP(I1069,ข้อมูลผู้ประกอบการ!$B$2:$K$1000,2,FALSE),IF(I1069=0," "))</f>
        <v xml:space="preserve"> </v>
      </c>
      <c r="K1069" s="6"/>
      <c r="L1069" s="92" t="str">
        <f>IF(K1069&gt;0,VLOOKUP(K1069,ชนิดแสตมป์!$A$3:$D$1000,2,FALSE),IF(K1069=0," "))</f>
        <v xml:space="preserve"> </v>
      </c>
      <c r="M1069" s="6"/>
      <c r="N1069" s="96" t="str">
        <f t="shared" si="100"/>
        <v xml:space="preserve"> </v>
      </c>
      <c r="O1069" s="16"/>
      <c r="P1069" s="99" t="str">
        <f t="shared" si="101"/>
        <v xml:space="preserve"> </v>
      </c>
      <c r="Q1069" s="72">
        <v>0</v>
      </c>
      <c r="R1069" s="72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:27">
      <c r="A1070" s="6">
        <v>1065</v>
      </c>
      <c r="B1070" s="46" t="str">
        <f t="shared" si="96"/>
        <v/>
      </c>
      <c r="C1070" s="21" t="str">
        <f t="shared" si="97"/>
        <v xml:space="preserve"> </v>
      </c>
      <c r="D1070" s="21" t="str">
        <f t="shared" si="98"/>
        <v/>
      </c>
      <c r="E1070" s="21" t="str">
        <f t="shared" si="99"/>
        <v xml:space="preserve"> </v>
      </c>
      <c r="F1070" s="11"/>
      <c r="G1070" s="11"/>
      <c r="H1070" s="6"/>
      <c r="I1070" s="6"/>
      <c r="J1070" s="92" t="str">
        <f>IF(I1070&gt;0,VLOOKUP(I1070,ข้อมูลผู้ประกอบการ!$B$2:$K$1000,2,FALSE),IF(I1070=0," "))</f>
        <v xml:space="preserve"> </v>
      </c>
      <c r="K1070" s="6"/>
      <c r="L1070" s="92" t="str">
        <f>IF(K1070&gt;0,VLOOKUP(K1070,ชนิดแสตมป์!$A$3:$D$1000,2,FALSE),IF(K1070=0," "))</f>
        <v xml:space="preserve"> </v>
      </c>
      <c r="M1070" s="6"/>
      <c r="N1070" s="96" t="str">
        <f t="shared" si="100"/>
        <v xml:space="preserve"> </v>
      </c>
      <c r="O1070" s="16"/>
      <c r="P1070" s="99" t="str">
        <f t="shared" si="101"/>
        <v xml:space="preserve"> </v>
      </c>
      <c r="Q1070" s="72">
        <v>0</v>
      </c>
      <c r="R1070" s="72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1:27">
      <c r="A1071" s="6">
        <v>1066</v>
      </c>
      <c r="B1071" s="46" t="str">
        <f t="shared" si="96"/>
        <v/>
      </c>
      <c r="C1071" s="21" t="str">
        <f t="shared" si="97"/>
        <v xml:space="preserve"> </v>
      </c>
      <c r="D1071" s="21" t="str">
        <f t="shared" si="98"/>
        <v/>
      </c>
      <c r="E1071" s="21" t="str">
        <f t="shared" si="99"/>
        <v xml:space="preserve"> </v>
      </c>
      <c r="F1071" s="11"/>
      <c r="G1071" s="11"/>
      <c r="H1071" s="6"/>
      <c r="I1071" s="6"/>
      <c r="J1071" s="92" t="str">
        <f>IF(I1071&gt;0,VLOOKUP(I1071,ข้อมูลผู้ประกอบการ!$B$2:$K$1000,2,FALSE),IF(I1071=0," "))</f>
        <v xml:space="preserve"> </v>
      </c>
      <c r="K1071" s="6"/>
      <c r="L1071" s="92" t="str">
        <f>IF(K1071&gt;0,VLOOKUP(K1071,ชนิดแสตมป์!$A$3:$D$1000,2,FALSE),IF(K1071=0," "))</f>
        <v xml:space="preserve"> </v>
      </c>
      <c r="M1071" s="6"/>
      <c r="N1071" s="96" t="str">
        <f t="shared" si="100"/>
        <v xml:space="preserve"> </v>
      </c>
      <c r="O1071" s="16"/>
      <c r="P1071" s="99" t="str">
        <f t="shared" si="101"/>
        <v xml:space="preserve"> </v>
      </c>
      <c r="Q1071" s="72">
        <v>0</v>
      </c>
      <c r="R1071" s="72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1:27">
      <c r="A1072" s="6">
        <v>1067</v>
      </c>
      <c r="B1072" s="46" t="str">
        <f t="shared" si="96"/>
        <v/>
      </c>
      <c r="C1072" s="21" t="str">
        <f t="shared" si="97"/>
        <v xml:space="preserve"> </v>
      </c>
      <c r="D1072" s="21" t="str">
        <f t="shared" si="98"/>
        <v/>
      </c>
      <c r="E1072" s="21" t="str">
        <f t="shared" si="99"/>
        <v xml:space="preserve"> </v>
      </c>
      <c r="F1072" s="11"/>
      <c r="G1072" s="11"/>
      <c r="H1072" s="6"/>
      <c r="I1072" s="6"/>
      <c r="J1072" s="92" t="str">
        <f>IF(I1072&gt;0,VLOOKUP(I1072,ข้อมูลผู้ประกอบการ!$B$2:$K$1000,2,FALSE),IF(I1072=0," "))</f>
        <v xml:space="preserve"> </v>
      </c>
      <c r="K1072" s="6"/>
      <c r="L1072" s="92" t="str">
        <f>IF(K1072&gt;0,VLOOKUP(K1072,ชนิดแสตมป์!$A$3:$D$1000,2,FALSE),IF(K1072=0," "))</f>
        <v xml:space="preserve"> </v>
      </c>
      <c r="M1072" s="6"/>
      <c r="N1072" s="96" t="str">
        <f t="shared" si="100"/>
        <v xml:space="preserve"> </v>
      </c>
      <c r="O1072" s="16"/>
      <c r="P1072" s="99" t="str">
        <f t="shared" si="101"/>
        <v xml:space="preserve"> </v>
      </c>
      <c r="Q1072" s="72">
        <v>0</v>
      </c>
      <c r="R1072" s="72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:27">
      <c r="A1073" s="6">
        <v>1068</v>
      </c>
      <c r="B1073" s="46" t="str">
        <f t="shared" si="96"/>
        <v/>
      </c>
      <c r="C1073" s="21" t="str">
        <f t="shared" si="97"/>
        <v xml:space="preserve"> </v>
      </c>
      <c r="D1073" s="21" t="str">
        <f t="shared" si="98"/>
        <v/>
      </c>
      <c r="E1073" s="21" t="str">
        <f t="shared" si="99"/>
        <v xml:space="preserve"> </v>
      </c>
      <c r="F1073" s="11"/>
      <c r="G1073" s="11"/>
      <c r="H1073" s="6"/>
      <c r="I1073" s="6"/>
      <c r="J1073" s="92" t="str">
        <f>IF(I1073&gt;0,VLOOKUP(I1073,ข้อมูลผู้ประกอบการ!$B$2:$K$1000,2,FALSE),IF(I1073=0," "))</f>
        <v xml:space="preserve"> </v>
      </c>
      <c r="K1073" s="6"/>
      <c r="L1073" s="92" t="str">
        <f>IF(K1073&gt;0,VLOOKUP(K1073,ชนิดแสตมป์!$A$3:$D$1000,2,FALSE),IF(K1073=0," "))</f>
        <v xml:space="preserve"> </v>
      </c>
      <c r="M1073" s="6"/>
      <c r="N1073" s="96" t="str">
        <f t="shared" si="100"/>
        <v xml:space="preserve"> </v>
      </c>
      <c r="O1073" s="16"/>
      <c r="P1073" s="99" t="str">
        <f t="shared" si="101"/>
        <v xml:space="preserve"> </v>
      </c>
      <c r="Q1073" s="72">
        <v>0</v>
      </c>
      <c r="R1073" s="72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:27">
      <c r="A1074" s="6">
        <v>1069</v>
      </c>
      <c r="B1074" s="46" t="str">
        <f t="shared" si="96"/>
        <v/>
      </c>
      <c r="C1074" s="21" t="str">
        <f t="shared" si="97"/>
        <v xml:space="preserve"> </v>
      </c>
      <c r="D1074" s="21" t="str">
        <f t="shared" si="98"/>
        <v/>
      </c>
      <c r="E1074" s="21" t="str">
        <f t="shared" si="99"/>
        <v xml:space="preserve"> </v>
      </c>
      <c r="F1074" s="11"/>
      <c r="G1074" s="11"/>
      <c r="H1074" s="6"/>
      <c r="I1074" s="6"/>
      <c r="J1074" s="92" t="str">
        <f>IF(I1074&gt;0,VLOOKUP(I1074,ข้อมูลผู้ประกอบการ!$B$2:$K$1000,2,FALSE),IF(I1074=0," "))</f>
        <v xml:space="preserve"> </v>
      </c>
      <c r="K1074" s="6"/>
      <c r="L1074" s="92" t="str">
        <f>IF(K1074&gt;0,VLOOKUP(K1074,ชนิดแสตมป์!$A$3:$D$1000,2,FALSE),IF(K1074=0," "))</f>
        <v xml:space="preserve"> </v>
      </c>
      <c r="M1074" s="6"/>
      <c r="N1074" s="96" t="str">
        <f t="shared" si="100"/>
        <v xml:space="preserve"> </v>
      </c>
      <c r="O1074" s="16"/>
      <c r="P1074" s="99" t="str">
        <f t="shared" si="101"/>
        <v xml:space="preserve"> </v>
      </c>
      <c r="Q1074" s="72">
        <v>0</v>
      </c>
      <c r="R1074" s="72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:27">
      <c r="A1075" s="6">
        <v>1070</v>
      </c>
      <c r="B1075" s="46" t="str">
        <f t="shared" si="96"/>
        <v/>
      </c>
      <c r="C1075" s="21" t="str">
        <f t="shared" si="97"/>
        <v xml:space="preserve"> </v>
      </c>
      <c r="D1075" s="21" t="str">
        <f t="shared" si="98"/>
        <v/>
      </c>
      <c r="E1075" s="21" t="str">
        <f t="shared" si="99"/>
        <v xml:space="preserve"> </v>
      </c>
      <c r="F1075" s="11"/>
      <c r="G1075" s="11"/>
      <c r="H1075" s="6"/>
      <c r="I1075" s="6"/>
      <c r="J1075" s="92" t="str">
        <f>IF(I1075&gt;0,VLOOKUP(I1075,ข้อมูลผู้ประกอบการ!$B$2:$K$1000,2,FALSE),IF(I1075=0," "))</f>
        <v xml:space="preserve"> </v>
      </c>
      <c r="K1075" s="6"/>
      <c r="L1075" s="92" t="str">
        <f>IF(K1075&gt;0,VLOOKUP(K1075,ชนิดแสตมป์!$A$3:$D$1000,2,FALSE),IF(K1075=0," "))</f>
        <v xml:space="preserve"> </v>
      </c>
      <c r="M1075" s="6"/>
      <c r="N1075" s="96" t="str">
        <f t="shared" si="100"/>
        <v xml:space="preserve"> </v>
      </c>
      <c r="O1075" s="16"/>
      <c r="P1075" s="99" t="str">
        <f t="shared" si="101"/>
        <v xml:space="preserve"> </v>
      </c>
      <c r="Q1075" s="72">
        <v>0</v>
      </c>
      <c r="R1075" s="72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:27">
      <c r="A1076" s="6">
        <v>1071</v>
      </c>
      <c r="B1076" s="46" t="str">
        <f t="shared" si="96"/>
        <v/>
      </c>
      <c r="C1076" s="21" t="str">
        <f t="shared" si="97"/>
        <v xml:space="preserve"> </v>
      </c>
      <c r="D1076" s="21" t="str">
        <f t="shared" si="98"/>
        <v/>
      </c>
      <c r="E1076" s="21" t="str">
        <f t="shared" si="99"/>
        <v xml:space="preserve"> </v>
      </c>
      <c r="F1076" s="11"/>
      <c r="G1076" s="11"/>
      <c r="H1076" s="6"/>
      <c r="I1076" s="6"/>
      <c r="J1076" s="92" t="str">
        <f>IF(I1076&gt;0,VLOOKUP(I1076,ข้อมูลผู้ประกอบการ!$B$2:$K$1000,2,FALSE),IF(I1076=0," "))</f>
        <v xml:space="preserve"> </v>
      </c>
      <c r="K1076" s="6"/>
      <c r="L1076" s="92" t="str">
        <f>IF(K1076&gt;0,VLOOKUP(K1076,ชนิดแสตมป์!$A$3:$D$1000,2,FALSE),IF(K1076=0," "))</f>
        <v xml:space="preserve"> </v>
      </c>
      <c r="M1076" s="6"/>
      <c r="N1076" s="96" t="str">
        <f t="shared" si="100"/>
        <v xml:space="preserve"> </v>
      </c>
      <c r="O1076" s="16"/>
      <c r="P1076" s="99" t="str">
        <f t="shared" si="101"/>
        <v xml:space="preserve"> </v>
      </c>
      <c r="Q1076" s="72">
        <v>0</v>
      </c>
      <c r="R1076" s="72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:27">
      <c r="A1077" s="6">
        <v>1072</v>
      </c>
      <c r="B1077" s="46" t="str">
        <f t="shared" si="96"/>
        <v/>
      </c>
      <c r="C1077" s="21" t="str">
        <f t="shared" si="97"/>
        <v xml:space="preserve"> </v>
      </c>
      <c r="D1077" s="21" t="str">
        <f t="shared" si="98"/>
        <v/>
      </c>
      <c r="E1077" s="21" t="str">
        <f t="shared" si="99"/>
        <v xml:space="preserve"> </v>
      </c>
      <c r="F1077" s="11"/>
      <c r="G1077" s="11"/>
      <c r="H1077" s="6"/>
      <c r="I1077" s="6"/>
      <c r="J1077" s="92" t="str">
        <f>IF(I1077&gt;0,VLOOKUP(I1077,ข้อมูลผู้ประกอบการ!$B$2:$K$1000,2,FALSE),IF(I1077=0," "))</f>
        <v xml:space="preserve"> </v>
      </c>
      <c r="K1077" s="6"/>
      <c r="L1077" s="92" t="str">
        <f>IF(K1077&gt;0,VLOOKUP(K1077,ชนิดแสตมป์!$A$3:$D$1000,2,FALSE),IF(K1077=0," "))</f>
        <v xml:space="preserve"> </v>
      </c>
      <c r="M1077" s="6"/>
      <c r="N1077" s="96" t="str">
        <f t="shared" si="100"/>
        <v xml:space="preserve"> </v>
      </c>
      <c r="O1077" s="16"/>
      <c r="P1077" s="99" t="str">
        <f t="shared" si="101"/>
        <v xml:space="preserve"> </v>
      </c>
      <c r="Q1077" s="72">
        <v>0</v>
      </c>
      <c r="R1077" s="72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1:27">
      <c r="A1078" s="6">
        <v>1073</v>
      </c>
      <c r="B1078" s="46" t="str">
        <f t="shared" si="96"/>
        <v/>
      </c>
      <c r="C1078" s="21" t="str">
        <f t="shared" si="97"/>
        <v xml:space="preserve"> </v>
      </c>
      <c r="D1078" s="21" t="str">
        <f t="shared" si="98"/>
        <v/>
      </c>
      <c r="E1078" s="21" t="str">
        <f t="shared" si="99"/>
        <v xml:space="preserve"> </v>
      </c>
      <c r="F1078" s="11"/>
      <c r="G1078" s="11"/>
      <c r="H1078" s="6"/>
      <c r="I1078" s="6"/>
      <c r="J1078" s="92" t="str">
        <f>IF(I1078&gt;0,VLOOKUP(I1078,ข้อมูลผู้ประกอบการ!$B$2:$K$1000,2,FALSE),IF(I1078=0," "))</f>
        <v xml:space="preserve"> </v>
      </c>
      <c r="K1078" s="6"/>
      <c r="L1078" s="92" t="str">
        <f>IF(K1078&gt;0,VLOOKUP(K1078,ชนิดแสตมป์!$A$3:$D$1000,2,FALSE),IF(K1078=0," "))</f>
        <v xml:space="preserve"> </v>
      </c>
      <c r="M1078" s="6"/>
      <c r="N1078" s="96" t="str">
        <f t="shared" si="100"/>
        <v xml:space="preserve"> </v>
      </c>
      <c r="O1078" s="16"/>
      <c r="P1078" s="99" t="str">
        <f t="shared" si="101"/>
        <v xml:space="preserve"> </v>
      </c>
      <c r="Q1078" s="72">
        <v>0</v>
      </c>
      <c r="R1078" s="72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1:27" ht="21" hidden="1" customHeight="1">
      <c r="A1079" s="6">
        <v>1074</v>
      </c>
      <c r="B1079" s="46" t="str">
        <f t="shared" si="96"/>
        <v/>
      </c>
      <c r="C1079" s="21" t="str">
        <f t="shared" si="97"/>
        <v xml:space="preserve"> </v>
      </c>
      <c r="D1079" s="21" t="str">
        <f t="shared" si="98"/>
        <v/>
      </c>
      <c r="E1079" s="21" t="str">
        <f t="shared" si="99"/>
        <v xml:space="preserve"> </v>
      </c>
      <c r="F1079" s="11"/>
      <c r="G1079" s="11"/>
      <c r="H1079" s="6"/>
      <c r="I1079" s="6"/>
      <c r="J1079" s="92" t="str">
        <f>IF(I1079&gt;0,VLOOKUP(I1079,ข้อมูลผู้ประกอบการ!$B$2:$K$1000,2,FALSE),IF(I1079=0," "))</f>
        <v xml:space="preserve"> </v>
      </c>
      <c r="K1079" s="6"/>
      <c r="L1079" s="92" t="str">
        <f>IF(K1079&gt;0,VLOOKUP(K1079,ชนิดแสตมป์!$A$3:$D$1000,2,FALSE),IF(K1079=0," "))</f>
        <v xml:space="preserve"> </v>
      </c>
      <c r="M1079" s="6"/>
      <c r="N1079" s="96" t="str">
        <f t="shared" si="100"/>
        <v xml:space="preserve"> </v>
      </c>
      <c r="O1079" s="16"/>
      <c r="P1079" s="99" t="str">
        <f t="shared" si="101"/>
        <v xml:space="preserve"> </v>
      </c>
      <c r="Q1079" s="72">
        <v>0</v>
      </c>
      <c r="R1079" s="72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1:27">
      <c r="A1080" s="6">
        <v>1075</v>
      </c>
      <c r="B1080" s="46" t="str">
        <f t="shared" si="96"/>
        <v/>
      </c>
      <c r="C1080" s="21" t="str">
        <f t="shared" si="97"/>
        <v xml:space="preserve"> </v>
      </c>
      <c r="D1080" s="21" t="str">
        <f t="shared" si="98"/>
        <v/>
      </c>
      <c r="E1080" s="21" t="str">
        <f t="shared" si="99"/>
        <v xml:space="preserve"> </v>
      </c>
      <c r="F1080" s="11"/>
      <c r="G1080" s="11"/>
      <c r="H1080" s="6"/>
      <c r="I1080" s="6"/>
      <c r="J1080" s="92" t="str">
        <f>IF(I1080&gt;0,VLOOKUP(I1080,ข้อมูลผู้ประกอบการ!$B$2:$K$1000,2,FALSE),IF(I1080=0," "))</f>
        <v xml:space="preserve"> </v>
      </c>
      <c r="K1080" s="6"/>
      <c r="L1080" s="92" t="str">
        <f>IF(K1080&gt;0,VLOOKUP(K1080,ชนิดแสตมป์!$A$3:$D$1000,2,FALSE),IF(K1080=0," "))</f>
        <v xml:space="preserve"> </v>
      </c>
      <c r="M1080" s="6"/>
      <c r="N1080" s="96" t="str">
        <f t="shared" si="100"/>
        <v xml:space="preserve"> </v>
      </c>
      <c r="O1080" s="16"/>
      <c r="P1080" s="99" t="str">
        <f t="shared" si="101"/>
        <v xml:space="preserve"> </v>
      </c>
      <c r="Q1080" s="72">
        <v>0</v>
      </c>
      <c r="R1080" s="72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1:27">
      <c r="A1081" s="6">
        <v>1076</v>
      </c>
      <c r="B1081" s="46" t="str">
        <f t="shared" si="96"/>
        <v/>
      </c>
      <c r="C1081" s="21" t="str">
        <f t="shared" si="97"/>
        <v xml:space="preserve"> </v>
      </c>
      <c r="D1081" s="21" t="str">
        <f t="shared" si="98"/>
        <v/>
      </c>
      <c r="E1081" s="21" t="str">
        <f t="shared" si="99"/>
        <v xml:space="preserve"> </v>
      </c>
      <c r="F1081" s="11"/>
      <c r="G1081" s="11"/>
      <c r="H1081" s="6"/>
      <c r="I1081" s="6"/>
      <c r="J1081" s="92" t="str">
        <f>IF(I1081&gt;0,VLOOKUP(I1081,ข้อมูลผู้ประกอบการ!$B$2:$K$1000,2,FALSE),IF(I1081=0," "))</f>
        <v xml:space="preserve"> </v>
      </c>
      <c r="K1081" s="6"/>
      <c r="L1081" s="92" t="str">
        <f>IF(K1081&gt;0,VLOOKUP(K1081,ชนิดแสตมป์!$A$3:$D$1000,2,FALSE),IF(K1081=0," "))</f>
        <v xml:space="preserve"> </v>
      </c>
      <c r="M1081" s="6"/>
      <c r="N1081" s="96" t="str">
        <f t="shared" si="100"/>
        <v xml:space="preserve"> </v>
      </c>
      <c r="O1081" s="16"/>
      <c r="P1081" s="99" t="str">
        <f t="shared" si="101"/>
        <v xml:space="preserve"> </v>
      </c>
      <c r="Q1081" s="72">
        <v>0</v>
      </c>
      <c r="R1081" s="72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1:27">
      <c r="A1082" s="6">
        <v>1077</v>
      </c>
      <c r="B1082" s="46" t="str">
        <f t="shared" si="96"/>
        <v/>
      </c>
      <c r="C1082" s="21" t="str">
        <f t="shared" si="97"/>
        <v xml:space="preserve"> </v>
      </c>
      <c r="D1082" s="21" t="str">
        <f t="shared" si="98"/>
        <v/>
      </c>
      <c r="E1082" s="21" t="str">
        <f t="shared" si="99"/>
        <v xml:space="preserve"> </v>
      </c>
      <c r="F1082" s="11"/>
      <c r="G1082" s="11"/>
      <c r="H1082" s="6"/>
      <c r="I1082" s="6"/>
      <c r="J1082" s="92" t="str">
        <f>IF(I1082&gt;0,VLOOKUP(I1082,ข้อมูลผู้ประกอบการ!$B$2:$K$1000,2,FALSE),IF(I1082=0," "))</f>
        <v xml:space="preserve"> </v>
      </c>
      <c r="K1082" s="6"/>
      <c r="L1082" s="92" t="str">
        <f>IF(K1082&gt;0,VLOOKUP(K1082,ชนิดแสตมป์!$A$3:$D$1000,2,FALSE),IF(K1082=0," "))</f>
        <v xml:space="preserve"> </v>
      </c>
      <c r="M1082" s="6"/>
      <c r="N1082" s="96" t="str">
        <f t="shared" si="100"/>
        <v xml:space="preserve"> </v>
      </c>
      <c r="O1082" s="16"/>
      <c r="P1082" s="99" t="str">
        <f t="shared" si="101"/>
        <v xml:space="preserve"> </v>
      </c>
      <c r="Q1082" s="72">
        <v>0</v>
      </c>
      <c r="R1082" s="72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1:27">
      <c r="A1083" s="6">
        <v>1078</v>
      </c>
      <c r="B1083" s="46" t="str">
        <f t="shared" si="96"/>
        <v/>
      </c>
      <c r="C1083" s="21" t="str">
        <f t="shared" si="97"/>
        <v xml:space="preserve"> </v>
      </c>
      <c r="D1083" s="21" t="str">
        <f t="shared" si="98"/>
        <v/>
      </c>
      <c r="E1083" s="21" t="str">
        <f t="shared" si="99"/>
        <v xml:space="preserve"> </v>
      </c>
      <c r="F1083" s="11"/>
      <c r="G1083" s="11"/>
      <c r="H1083" s="6"/>
      <c r="I1083" s="6"/>
      <c r="J1083" s="92" t="str">
        <f>IF(I1083&gt;0,VLOOKUP(I1083,ข้อมูลผู้ประกอบการ!$B$2:$K$1000,2,FALSE),IF(I1083=0," "))</f>
        <v xml:space="preserve"> </v>
      </c>
      <c r="K1083" s="6"/>
      <c r="L1083" s="92" t="str">
        <f>IF(K1083&gt;0,VLOOKUP(K1083,ชนิดแสตมป์!$A$3:$D$1000,2,FALSE),IF(K1083=0," "))</f>
        <v xml:space="preserve"> </v>
      </c>
      <c r="M1083" s="6"/>
      <c r="N1083" s="96" t="str">
        <f t="shared" si="100"/>
        <v xml:space="preserve"> </v>
      </c>
      <c r="O1083" s="16"/>
      <c r="P1083" s="99" t="str">
        <f t="shared" si="101"/>
        <v xml:space="preserve"> </v>
      </c>
      <c r="Q1083" s="72">
        <v>0</v>
      </c>
      <c r="R1083" s="72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1:27">
      <c r="A1084" s="6">
        <v>1079</v>
      </c>
      <c r="B1084" s="46" t="str">
        <f t="shared" si="96"/>
        <v/>
      </c>
      <c r="C1084" s="21" t="str">
        <f t="shared" si="97"/>
        <v xml:space="preserve"> </v>
      </c>
      <c r="D1084" s="21" t="str">
        <f t="shared" si="98"/>
        <v/>
      </c>
      <c r="E1084" s="21" t="str">
        <f t="shared" si="99"/>
        <v xml:space="preserve"> </v>
      </c>
      <c r="F1084" s="11"/>
      <c r="G1084" s="11"/>
      <c r="H1084" s="6"/>
      <c r="I1084" s="6"/>
      <c r="J1084" s="92" t="str">
        <f>IF(I1084&gt;0,VLOOKUP(I1084,ข้อมูลผู้ประกอบการ!$B$2:$K$1000,2,FALSE),IF(I1084=0," "))</f>
        <v xml:space="preserve"> </v>
      </c>
      <c r="K1084" s="6"/>
      <c r="L1084" s="92" t="str">
        <f>IF(K1084&gt;0,VLOOKUP(K1084,ชนิดแสตมป์!$A$3:$D$1000,2,FALSE),IF(K1084=0," "))</f>
        <v xml:space="preserve"> </v>
      </c>
      <c r="M1084" s="6"/>
      <c r="N1084" s="96" t="str">
        <f t="shared" si="100"/>
        <v xml:space="preserve"> </v>
      </c>
      <c r="O1084" s="16"/>
      <c r="P1084" s="99" t="str">
        <f t="shared" si="101"/>
        <v xml:space="preserve"> </v>
      </c>
      <c r="Q1084" s="72">
        <v>0</v>
      </c>
      <c r="R1084" s="72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1:27">
      <c r="A1085" s="6">
        <v>1080</v>
      </c>
      <c r="B1085" s="46" t="str">
        <f t="shared" si="96"/>
        <v/>
      </c>
      <c r="C1085" s="21" t="str">
        <f t="shared" si="97"/>
        <v xml:space="preserve"> </v>
      </c>
      <c r="D1085" s="21" t="str">
        <f t="shared" si="98"/>
        <v/>
      </c>
      <c r="E1085" s="21" t="str">
        <f t="shared" si="99"/>
        <v xml:space="preserve"> </v>
      </c>
      <c r="F1085" s="11"/>
      <c r="G1085" s="11"/>
      <c r="H1085" s="6"/>
      <c r="I1085" s="6"/>
      <c r="J1085" s="92" t="str">
        <f>IF(I1085&gt;0,VLOOKUP(I1085,ข้อมูลผู้ประกอบการ!$B$2:$K$1000,2,FALSE),IF(I1085=0," "))</f>
        <v xml:space="preserve"> </v>
      </c>
      <c r="K1085" s="6"/>
      <c r="L1085" s="92" t="str">
        <f>IF(K1085&gt;0,VLOOKUP(K1085,ชนิดแสตมป์!$A$3:$D$1000,2,FALSE),IF(K1085=0," "))</f>
        <v xml:space="preserve"> </v>
      </c>
      <c r="M1085" s="6"/>
      <c r="N1085" s="96" t="str">
        <f t="shared" si="100"/>
        <v xml:space="preserve"> </v>
      </c>
      <c r="O1085" s="16"/>
      <c r="P1085" s="99" t="str">
        <f t="shared" si="101"/>
        <v xml:space="preserve"> </v>
      </c>
      <c r="Q1085" s="72">
        <v>0</v>
      </c>
      <c r="R1085" s="72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1:27">
      <c r="A1086" s="6">
        <v>1081</v>
      </c>
      <c r="B1086" s="46" t="str">
        <f t="shared" si="96"/>
        <v/>
      </c>
      <c r="C1086" s="21" t="str">
        <f t="shared" si="97"/>
        <v xml:space="preserve"> </v>
      </c>
      <c r="D1086" s="21" t="str">
        <f t="shared" si="98"/>
        <v/>
      </c>
      <c r="E1086" s="21" t="str">
        <f t="shared" si="99"/>
        <v xml:space="preserve"> </v>
      </c>
      <c r="F1086" s="11"/>
      <c r="G1086" s="11"/>
      <c r="H1086" s="6"/>
      <c r="I1086" s="6"/>
      <c r="J1086" s="92" t="str">
        <f>IF(I1086&gt;0,VLOOKUP(I1086,ข้อมูลผู้ประกอบการ!$B$2:$K$1000,2,FALSE),IF(I1086=0," "))</f>
        <v xml:space="preserve"> </v>
      </c>
      <c r="K1086" s="6"/>
      <c r="L1086" s="92" t="str">
        <f>IF(K1086&gt;0,VLOOKUP(K1086,ชนิดแสตมป์!$A$3:$D$1000,2,FALSE),IF(K1086=0," "))</f>
        <v xml:space="preserve"> </v>
      </c>
      <c r="M1086" s="6"/>
      <c r="N1086" s="96" t="str">
        <f t="shared" si="100"/>
        <v xml:space="preserve"> </v>
      </c>
      <c r="O1086" s="16"/>
      <c r="P1086" s="99" t="str">
        <f t="shared" si="101"/>
        <v xml:space="preserve"> </v>
      </c>
      <c r="Q1086" s="72">
        <v>0</v>
      </c>
      <c r="R1086" s="72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1:27">
      <c r="A1087" s="6">
        <v>1082</v>
      </c>
      <c r="B1087" s="46" t="str">
        <f t="shared" si="96"/>
        <v/>
      </c>
      <c r="C1087" s="21" t="str">
        <f t="shared" si="97"/>
        <v xml:space="preserve"> </v>
      </c>
      <c r="D1087" s="21" t="str">
        <f t="shared" si="98"/>
        <v/>
      </c>
      <c r="E1087" s="21" t="str">
        <f t="shared" si="99"/>
        <v xml:space="preserve"> </v>
      </c>
      <c r="F1087" s="11"/>
      <c r="G1087" s="11"/>
      <c r="H1087" s="6"/>
      <c r="I1087" s="6"/>
      <c r="J1087" s="92" t="str">
        <f>IF(I1087&gt;0,VLOOKUP(I1087,ข้อมูลผู้ประกอบการ!$B$2:$K$1000,2,FALSE),IF(I1087=0," "))</f>
        <v xml:space="preserve"> </v>
      </c>
      <c r="K1087" s="6"/>
      <c r="L1087" s="92" t="str">
        <f>IF(K1087&gt;0,VLOOKUP(K1087,ชนิดแสตมป์!$A$3:$D$1000,2,FALSE),IF(K1087=0," "))</f>
        <v xml:space="preserve"> </v>
      </c>
      <c r="M1087" s="6"/>
      <c r="N1087" s="96" t="str">
        <f t="shared" si="100"/>
        <v xml:space="preserve"> </v>
      </c>
      <c r="O1087" s="16"/>
      <c r="P1087" s="99" t="str">
        <f t="shared" si="101"/>
        <v xml:space="preserve"> </v>
      </c>
      <c r="Q1087" s="72">
        <v>0</v>
      </c>
      <c r="R1087" s="72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1:27">
      <c r="A1088" s="6">
        <v>1083</v>
      </c>
      <c r="B1088" s="46" t="str">
        <f t="shared" si="96"/>
        <v/>
      </c>
      <c r="C1088" s="21" t="str">
        <f t="shared" si="97"/>
        <v xml:space="preserve"> </v>
      </c>
      <c r="D1088" s="21" t="str">
        <f t="shared" si="98"/>
        <v/>
      </c>
      <c r="E1088" s="21" t="str">
        <f t="shared" si="99"/>
        <v xml:space="preserve"> </v>
      </c>
      <c r="F1088" s="11"/>
      <c r="G1088" s="11"/>
      <c r="H1088" s="6"/>
      <c r="I1088" s="6"/>
      <c r="J1088" s="92" t="str">
        <f>IF(I1088&gt;0,VLOOKUP(I1088,ข้อมูลผู้ประกอบการ!$B$2:$K$1000,2,FALSE),IF(I1088=0," "))</f>
        <v xml:space="preserve"> </v>
      </c>
      <c r="K1088" s="6"/>
      <c r="L1088" s="92" t="str">
        <f>IF(K1088&gt;0,VLOOKUP(K1088,ชนิดแสตมป์!$A$3:$D$1000,2,FALSE),IF(K1088=0," "))</f>
        <v xml:space="preserve"> </v>
      </c>
      <c r="M1088" s="6"/>
      <c r="N1088" s="96" t="str">
        <f t="shared" si="100"/>
        <v xml:space="preserve"> </v>
      </c>
      <c r="O1088" s="16"/>
      <c r="P1088" s="99" t="str">
        <f t="shared" si="101"/>
        <v xml:space="preserve"> </v>
      </c>
      <c r="Q1088" s="72">
        <v>0</v>
      </c>
      <c r="R1088" s="72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1:27">
      <c r="A1089" s="6">
        <v>1084</v>
      </c>
      <c r="B1089" s="46" t="str">
        <f t="shared" si="96"/>
        <v/>
      </c>
      <c r="C1089" s="21" t="str">
        <f t="shared" si="97"/>
        <v xml:space="preserve"> </v>
      </c>
      <c r="D1089" s="21" t="str">
        <f t="shared" si="98"/>
        <v/>
      </c>
      <c r="E1089" s="21" t="str">
        <f t="shared" si="99"/>
        <v xml:space="preserve"> </v>
      </c>
      <c r="F1089" s="11"/>
      <c r="G1089" s="11"/>
      <c r="H1089" s="6"/>
      <c r="I1089" s="6"/>
      <c r="J1089" s="92" t="str">
        <f>IF(I1089&gt;0,VLOOKUP(I1089,ข้อมูลผู้ประกอบการ!$B$2:$K$1000,2,FALSE),IF(I1089=0," "))</f>
        <v xml:space="preserve"> </v>
      </c>
      <c r="K1089" s="6"/>
      <c r="L1089" s="92" t="str">
        <f>IF(K1089&gt;0,VLOOKUP(K1089,ชนิดแสตมป์!$A$3:$D$1000,2,FALSE),IF(K1089=0," "))</f>
        <v xml:space="preserve"> </v>
      </c>
      <c r="M1089" s="6"/>
      <c r="N1089" s="96" t="str">
        <f t="shared" si="100"/>
        <v xml:space="preserve"> </v>
      </c>
      <c r="O1089" s="16"/>
      <c r="P1089" s="99" t="str">
        <f t="shared" si="101"/>
        <v xml:space="preserve"> </v>
      </c>
      <c r="Q1089" s="72">
        <v>0</v>
      </c>
      <c r="R1089" s="72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1:27">
      <c r="A1090" s="6">
        <v>1085</v>
      </c>
      <c r="B1090" s="46" t="str">
        <f t="shared" si="96"/>
        <v/>
      </c>
      <c r="C1090" s="21" t="str">
        <f t="shared" si="97"/>
        <v xml:space="preserve"> </v>
      </c>
      <c r="D1090" s="21" t="str">
        <f t="shared" si="98"/>
        <v/>
      </c>
      <c r="E1090" s="21" t="str">
        <f t="shared" si="99"/>
        <v xml:space="preserve"> </v>
      </c>
      <c r="F1090" s="11"/>
      <c r="G1090" s="11"/>
      <c r="H1090" s="6"/>
      <c r="I1090" s="6"/>
      <c r="J1090" s="92" t="str">
        <f>IF(I1090&gt;0,VLOOKUP(I1090,ข้อมูลผู้ประกอบการ!$B$2:$K$1000,2,FALSE),IF(I1090=0," "))</f>
        <v xml:space="preserve"> </v>
      </c>
      <c r="K1090" s="6"/>
      <c r="L1090" s="92" t="str">
        <f>IF(K1090&gt;0,VLOOKUP(K1090,ชนิดแสตมป์!$A$3:$D$1000,2,FALSE),IF(K1090=0," "))</f>
        <v xml:space="preserve"> </v>
      </c>
      <c r="M1090" s="6"/>
      <c r="N1090" s="96" t="str">
        <f t="shared" si="100"/>
        <v xml:space="preserve"> </v>
      </c>
      <c r="O1090" s="16"/>
      <c r="P1090" s="99" t="str">
        <f t="shared" si="101"/>
        <v xml:space="preserve"> </v>
      </c>
      <c r="Q1090" s="72">
        <v>0</v>
      </c>
      <c r="R1090" s="72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1:27">
      <c r="A1091" s="6">
        <v>1086</v>
      </c>
      <c r="B1091" s="46" t="str">
        <f t="shared" si="96"/>
        <v/>
      </c>
      <c r="C1091" s="21" t="str">
        <f t="shared" si="97"/>
        <v xml:space="preserve"> </v>
      </c>
      <c r="D1091" s="21" t="str">
        <f t="shared" si="98"/>
        <v/>
      </c>
      <c r="E1091" s="21" t="str">
        <f t="shared" si="99"/>
        <v xml:space="preserve"> </v>
      </c>
      <c r="F1091" s="11"/>
      <c r="G1091" s="11"/>
      <c r="H1091" s="6"/>
      <c r="I1091" s="6"/>
      <c r="J1091" s="92" t="str">
        <f>IF(I1091&gt;0,VLOOKUP(I1091,ข้อมูลผู้ประกอบการ!$B$2:$K$1000,2,FALSE),IF(I1091=0," "))</f>
        <v xml:space="preserve"> </v>
      </c>
      <c r="K1091" s="6"/>
      <c r="L1091" s="92" t="str">
        <f>IF(K1091&gt;0,VLOOKUP(K1091,ชนิดแสตมป์!$A$3:$D$1000,2,FALSE),IF(K1091=0," "))</f>
        <v xml:space="preserve"> </v>
      </c>
      <c r="M1091" s="6"/>
      <c r="N1091" s="96" t="str">
        <f t="shared" si="100"/>
        <v xml:space="preserve"> </v>
      </c>
      <c r="O1091" s="16"/>
      <c r="P1091" s="99" t="str">
        <f t="shared" si="101"/>
        <v xml:space="preserve"> </v>
      </c>
      <c r="Q1091" s="72">
        <v>0</v>
      </c>
      <c r="R1091" s="72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1:27">
      <c r="A1092" s="6">
        <v>1087</v>
      </c>
      <c r="B1092" s="46" t="str">
        <f t="shared" si="96"/>
        <v/>
      </c>
      <c r="C1092" s="21" t="str">
        <f t="shared" si="97"/>
        <v xml:space="preserve"> </v>
      </c>
      <c r="D1092" s="21" t="str">
        <f t="shared" si="98"/>
        <v/>
      </c>
      <c r="E1092" s="21" t="str">
        <f t="shared" si="99"/>
        <v xml:space="preserve"> </v>
      </c>
      <c r="F1092" s="11"/>
      <c r="G1092" s="11"/>
      <c r="H1092" s="6"/>
      <c r="I1092" s="6"/>
      <c r="J1092" s="92" t="str">
        <f>IF(I1092&gt;0,VLOOKUP(I1092,ข้อมูลผู้ประกอบการ!$B$2:$K$1000,2,FALSE),IF(I1092=0," "))</f>
        <v xml:space="preserve"> </v>
      </c>
      <c r="K1092" s="6"/>
      <c r="L1092" s="92" t="str">
        <f>IF(K1092&gt;0,VLOOKUP(K1092,ชนิดแสตมป์!$A$3:$D$1000,2,FALSE),IF(K1092=0," "))</f>
        <v xml:space="preserve"> </v>
      </c>
      <c r="M1092" s="6"/>
      <c r="N1092" s="96" t="str">
        <f t="shared" si="100"/>
        <v xml:space="preserve"> </v>
      </c>
      <c r="O1092" s="16"/>
      <c r="P1092" s="99" t="str">
        <f t="shared" si="101"/>
        <v xml:space="preserve"> </v>
      </c>
      <c r="Q1092" s="72">
        <v>0</v>
      </c>
      <c r="R1092" s="72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1:27">
      <c r="A1093" s="6">
        <v>1088</v>
      </c>
      <c r="B1093" s="46" t="str">
        <f t="shared" si="96"/>
        <v/>
      </c>
      <c r="C1093" s="21" t="str">
        <f t="shared" si="97"/>
        <v xml:space="preserve"> </v>
      </c>
      <c r="D1093" s="21" t="str">
        <f t="shared" si="98"/>
        <v/>
      </c>
      <c r="E1093" s="21" t="str">
        <f t="shared" si="99"/>
        <v xml:space="preserve"> </v>
      </c>
      <c r="F1093" s="11"/>
      <c r="G1093" s="11"/>
      <c r="H1093" s="6"/>
      <c r="I1093" s="6"/>
      <c r="J1093" s="92" t="str">
        <f>IF(I1093&gt;0,VLOOKUP(I1093,ข้อมูลผู้ประกอบการ!$B$2:$K$1000,2,FALSE),IF(I1093=0," "))</f>
        <v xml:space="preserve"> </v>
      </c>
      <c r="K1093" s="6"/>
      <c r="L1093" s="92" t="str">
        <f>IF(K1093&gt;0,VLOOKUP(K1093,ชนิดแสตมป์!$A$3:$D$1000,2,FALSE),IF(K1093=0," "))</f>
        <v xml:space="preserve"> </v>
      </c>
      <c r="M1093" s="6"/>
      <c r="N1093" s="96" t="str">
        <f t="shared" si="100"/>
        <v xml:space="preserve"> </v>
      </c>
      <c r="O1093" s="16"/>
      <c r="P1093" s="99" t="str">
        <f t="shared" si="101"/>
        <v xml:space="preserve"> </v>
      </c>
      <c r="Q1093" s="72">
        <v>0</v>
      </c>
      <c r="R1093" s="72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1:27">
      <c r="A1094" s="6">
        <v>1089</v>
      </c>
      <c r="B1094" s="46" t="str">
        <f t="shared" ref="B1094:B1157" si="102">F1094&amp;H1094&amp;K1094</f>
        <v/>
      </c>
      <c r="C1094" s="21" t="str">
        <f t="shared" ref="C1094:C1157" si="103">J1094&amp;F1094&amp;H1094&amp;K1094</f>
        <v xml:space="preserve"> </v>
      </c>
      <c r="D1094" s="21" t="str">
        <f t="shared" ref="D1094:D1157" si="104">H1094&amp;K1094</f>
        <v/>
      </c>
      <c r="E1094" s="21" t="str">
        <f t="shared" ref="E1094:E1157" si="105">J1094&amp;H1094&amp;K1094</f>
        <v xml:space="preserve"> </v>
      </c>
      <c r="F1094" s="11"/>
      <c r="G1094" s="11"/>
      <c r="H1094" s="6"/>
      <c r="I1094" s="6"/>
      <c r="J1094" s="92" t="str">
        <f>IF(I1094&gt;0,VLOOKUP(I1094,ข้อมูลผู้ประกอบการ!$B$2:$K$1000,2,FALSE),IF(I1094=0," "))</f>
        <v xml:space="preserve"> </v>
      </c>
      <c r="K1094" s="6"/>
      <c r="L1094" s="92" t="str">
        <f>IF(K1094&gt;0,VLOOKUP(K1094,ชนิดแสตมป์!$A$3:$D$1000,2,FALSE),IF(K1094=0," "))</f>
        <v xml:space="preserve"> </v>
      </c>
      <c r="M1094" s="6"/>
      <c r="N1094" s="96" t="str">
        <f t="shared" si="100"/>
        <v xml:space="preserve"> </v>
      </c>
      <c r="O1094" s="16"/>
      <c r="P1094" s="99" t="str">
        <f t="shared" si="101"/>
        <v xml:space="preserve"> </v>
      </c>
      <c r="Q1094" s="72">
        <v>0</v>
      </c>
      <c r="R1094" s="72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1:27">
      <c r="A1095" s="6">
        <v>1090</v>
      </c>
      <c r="B1095" s="46" t="str">
        <f t="shared" si="102"/>
        <v/>
      </c>
      <c r="C1095" s="21" t="str">
        <f t="shared" si="103"/>
        <v xml:space="preserve"> </v>
      </c>
      <c r="D1095" s="21" t="str">
        <f t="shared" si="104"/>
        <v/>
      </c>
      <c r="E1095" s="21" t="str">
        <f t="shared" si="105"/>
        <v xml:space="preserve"> </v>
      </c>
      <c r="F1095" s="11"/>
      <c r="G1095" s="11"/>
      <c r="H1095" s="6"/>
      <c r="I1095" s="6"/>
      <c r="J1095" s="92" t="str">
        <f>IF(I1095&gt;0,VLOOKUP(I1095,ข้อมูลผู้ประกอบการ!$B$2:$K$1000,2,FALSE),IF(I1095=0," "))</f>
        <v xml:space="preserve"> </v>
      </c>
      <c r="K1095" s="6"/>
      <c r="L1095" s="92" t="str">
        <f>IF(K1095&gt;0,VLOOKUP(K1095,ชนิดแสตมป์!$A$3:$D$1000,2,FALSE),IF(K1095=0," "))</f>
        <v xml:space="preserve"> </v>
      </c>
      <c r="M1095" s="6"/>
      <c r="N1095" s="96" t="str">
        <f t="shared" ref="N1095:N1158" si="106">IF(M1095&gt;0,M1095*20000,IF(M1095=0," "))</f>
        <v xml:space="preserve"> </v>
      </c>
      <c r="O1095" s="16"/>
      <c r="P1095" s="99" t="str">
        <f t="shared" ref="P1095:P1158" si="107">IF(O1095&gt;0,N1095*O1095,IF(O1095=0," "))</f>
        <v xml:space="preserve"> </v>
      </c>
      <c r="Q1095" s="72">
        <v>0</v>
      </c>
      <c r="R1095" s="72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1:27">
      <c r="A1096" s="6">
        <v>1091</v>
      </c>
      <c r="B1096" s="46" t="str">
        <f t="shared" si="102"/>
        <v/>
      </c>
      <c r="C1096" s="21" t="str">
        <f t="shared" si="103"/>
        <v xml:space="preserve"> </v>
      </c>
      <c r="D1096" s="21" t="str">
        <f t="shared" si="104"/>
        <v/>
      </c>
      <c r="E1096" s="21" t="str">
        <f t="shared" si="105"/>
        <v xml:space="preserve"> </v>
      </c>
      <c r="F1096" s="11"/>
      <c r="G1096" s="11"/>
      <c r="H1096" s="6"/>
      <c r="I1096" s="6"/>
      <c r="J1096" s="92" t="str">
        <f>IF(I1096&gt;0,VLOOKUP(I1096,ข้อมูลผู้ประกอบการ!$B$2:$K$1000,2,FALSE),IF(I1096=0," "))</f>
        <v xml:space="preserve"> </v>
      </c>
      <c r="K1096" s="6"/>
      <c r="L1096" s="92" t="str">
        <f>IF(K1096&gt;0,VLOOKUP(K1096,ชนิดแสตมป์!$A$3:$D$1000,2,FALSE),IF(K1096=0," "))</f>
        <v xml:space="preserve"> </v>
      </c>
      <c r="M1096" s="6"/>
      <c r="N1096" s="96" t="str">
        <f t="shared" si="106"/>
        <v xml:space="preserve"> </v>
      </c>
      <c r="O1096" s="16"/>
      <c r="P1096" s="99" t="str">
        <f t="shared" si="107"/>
        <v xml:space="preserve"> </v>
      </c>
      <c r="Q1096" s="72">
        <v>0</v>
      </c>
      <c r="R1096" s="72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:27">
      <c r="A1097" s="6">
        <v>1092</v>
      </c>
      <c r="B1097" s="46" t="str">
        <f t="shared" si="102"/>
        <v/>
      </c>
      <c r="C1097" s="21" t="str">
        <f t="shared" si="103"/>
        <v xml:space="preserve"> </v>
      </c>
      <c r="D1097" s="21" t="str">
        <f t="shared" si="104"/>
        <v/>
      </c>
      <c r="E1097" s="21" t="str">
        <f t="shared" si="105"/>
        <v xml:space="preserve"> </v>
      </c>
      <c r="F1097" s="11"/>
      <c r="G1097" s="11"/>
      <c r="H1097" s="6"/>
      <c r="I1097" s="6"/>
      <c r="J1097" s="92" t="str">
        <f>IF(I1097&gt;0,VLOOKUP(I1097,ข้อมูลผู้ประกอบการ!$B$2:$K$1000,2,FALSE),IF(I1097=0," "))</f>
        <v xml:space="preserve"> </v>
      </c>
      <c r="K1097" s="6"/>
      <c r="L1097" s="92" t="str">
        <f>IF(K1097&gt;0,VLOOKUP(K1097,ชนิดแสตมป์!$A$3:$D$1000,2,FALSE),IF(K1097=0," "))</f>
        <v xml:space="preserve"> </v>
      </c>
      <c r="M1097" s="6"/>
      <c r="N1097" s="96" t="str">
        <f t="shared" si="106"/>
        <v xml:space="preserve"> </v>
      </c>
      <c r="O1097" s="16"/>
      <c r="P1097" s="99" t="str">
        <f t="shared" si="107"/>
        <v xml:space="preserve"> </v>
      </c>
      <c r="Q1097" s="72">
        <v>0</v>
      </c>
      <c r="R1097" s="72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1:27">
      <c r="A1098" s="6">
        <v>1093</v>
      </c>
      <c r="B1098" s="46" t="str">
        <f t="shared" si="102"/>
        <v/>
      </c>
      <c r="C1098" s="21" t="str">
        <f t="shared" si="103"/>
        <v xml:space="preserve"> </v>
      </c>
      <c r="D1098" s="21" t="str">
        <f t="shared" si="104"/>
        <v/>
      </c>
      <c r="E1098" s="21" t="str">
        <f t="shared" si="105"/>
        <v xml:space="preserve"> </v>
      </c>
      <c r="F1098" s="11"/>
      <c r="G1098" s="11"/>
      <c r="H1098" s="6"/>
      <c r="I1098" s="6"/>
      <c r="J1098" s="92" t="str">
        <f>IF(I1098&gt;0,VLOOKUP(I1098,ข้อมูลผู้ประกอบการ!$B$2:$K$1000,2,FALSE),IF(I1098=0," "))</f>
        <v xml:space="preserve"> </v>
      </c>
      <c r="K1098" s="6"/>
      <c r="L1098" s="92" t="str">
        <f>IF(K1098&gt;0,VLOOKUP(K1098,ชนิดแสตมป์!$A$3:$D$1000,2,FALSE),IF(K1098=0," "))</f>
        <v xml:space="preserve"> </v>
      </c>
      <c r="M1098" s="6"/>
      <c r="N1098" s="96" t="str">
        <f t="shared" si="106"/>
        <v xml:space="preserve"> </v>
      </c>
      <c r="O1098" s="16"/>
      <c r="P1098" s="99" t="str">
        <f t="shared" si="107"/>
        <v xml:space="preserve"> </v>
      </c>
      <c r="Q1098" s="72">
        <v>0</v>
      </c>
      <c r="R1098" s="72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1:27">
      <c r="A1099" s="6">
        <v>1094</v>
      </c>
      <c r="B1099" s="46" t="str">
        <f t="shared" si="102"/>
        <v/>
      </c>
      <c r="C1099" s="21" t="str">
        <f t="shared" si="103"/>
        <v xml:space="preserve"> </v>
      </c>
      <c r="D1099" s="21" t="str">
        <f t="shared" si="104"/>
        <v/>
      </c>
      <c r="E1099" s="21" t="str">
        <f t="shared" si="105"/>
        <v xml:space="preserve"> </v>
      </c>
      <c r="F1099" s="11"/>
      <c r="G1099" s="11"/>
      <c r="H1099" s="6"/>
      <c r="I1099" s="6"/>
      <c r="J1099" s="92" t="str">
        <f>IF(I1099&gt;0,VLOOKUP(I1099,ข้อมูลผู้ประกอบการ!$B$2:$K$1000,2,FALSE),IF(I1099=0," "))</f>
        <v xml:space="preserve"> </v>
      </c>
      <c r="K1099" s="6"/>
      <c r="L1099" s="92" t="str">
        <f>IF(K1099&gt;0,VLOOKUP(K1099,ชนิดแสตมป์!$A$3:$D$1000,2,FALSE),IF(K1099=0," "))</f>
        <v xml:space="preserve"> </v>
      </c>
      <c r="M1099" s="6"/>
      <c r="N1099" s="96" t="str">
        <f t="shared" si="106"/>
        <v xml:space="preserve"> </v>
      </c>
      <c r="O1099" s="16"/>
      <c r="P1099" s="99" t="str">
        <f t="shared" si="107"/>
        <v xml:space="preserve"> </v>
      </c>
      <c r="Q1099" s="72">
        <v>0</v>
      </c>
      <c r="R1099" s="72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:27" ht="21" hidden="1" customHeight="1">
      <c r="A1100" s="6">
        <v>1095</v>
      </c>
      <c r="B1100" s="46" t="str">
        <f t="shared" si="102"/>
        <v/>
      </c>
      <c r="C1100" s="21" t="str">
        <f t="shared" si="103"/>
        <v xml:space="preserve"> </v>
      </c>
      <c r="D1100" s="21" t="str">
        <f t="shared" si="104"/>
        <v/>
      </c>
      <c r="E1100" s="21" t="str">
        <f t="shared" si="105"/>
        <v xml:space="preserve"> </v>
      </c>
      <c r="F1100" s="11"/>
      <c r="G1100" s="11"/>
      <c r="H1100" s="6"/>
      <c r="I1100" s="6"/>
      <c r="J1100" s="92" t="str">
        <f>IF(I1100&gt;0,VLOOKUP(I1100,ข้อมูลผู้ประกอบการ!$B$2:$K$1000,2,FALSE),IF(I1100=0," "))</f>
        <v xml:space="preserve"> </v>
      </c>
      <c r="K1100" s="6"/>
      <c r="L1100" s="92" t="str">
        <f>IF(K1100&gt;0,VLOOKUP(K1100,ชนิดแสตมป์!$A$3:$D$1000,2,FALSE),IF(K1100=0," "))</f>
        <v xml:space="preserve"> </v>
      </c>
      <c r="M1100" s="6"/>
      <c r="N1100" s="96" t="str">
        <f t="shared" si="106"/>
        <v xml:space="preserve"> </v>
      </c>
      <c r="O1100" s="16"/>
      <c r="P1100" s="99" t="str">
        <f t="shared" si="107"/>
        <v xml:space="preserve"> </v>
      </c>
      <c r="Q1100" s="72">
        <v>0</v>
      </c>
      <c r="R1100" s="72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:27">
      <c r="A1101" s="6">
        <v>1096</v>
      </c>
      <c r="B1101" s="46" t="str">
        <f t="shared" si="102"/>
        <v/>
      </c>
      <c r="C1101" s="21" t="str">
        <f t="shared" si="103"/>
        <v xml:space="preserve"> </v>
      </c>
      <c r="D1101" s="21" t="str">
        <f t="shared" si="104"/>
        <v/>
      </c>
      <c r="E1101" s="21" t="str">
        <f t="shared" si="105"/>
        <v xml:space="preserve"> </v>
      </c>
      <c r="F1101" s="11"/>
      <c r="G1101" s="11"/>
      <c r="H1101" s="6"/>
      <c r="I1101" s="6"/>
      <c r="J1101" s="92" t="str">
        <f>IF(I1101&gt;0,VLOOKUP(I1101,ข้อมูลผู้ประกอบการ!$B$2:$K$1000,2,FALSE),IF(I1101=0," "))</f>
        <v xml:space="preserve"> </v>
      </c>
      <c r="K1101" s="6"/>
      <c r="L1101" s="92" t="str">
        <f>IF(K1101&gt;0,VLOOKUP(K1101,ชนิดแสตมป์!$A$3:$D$1000,2,FALSE),IF(K1101=0," "))</f>
        <v xml:space="preserve"> </v>
      </c>
      <c r="M1101" s="6"/>
      <c r="N1101" s="96" t="str">
        <f t="shared" si="106"/>
        <v xml:space="preserve"> </v>
      </c>
      <c r="O1101" s="16"/>
      <c r="P1101" s="99" t="str">
        <f t="shared" si="107"/>
        <v xml:space="preserve"> </v>
      </c>
      <c r="Q1101" s="72">
        <v>0</v>
      </c>
      <c r="R1101" s="72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:27">
      <c r="A1102" s="6">
        <v>1097</v>
      </c>
      <c r="B1102" s="46" t="str">
        <f t="shared" si="102"/>
        <v/>
      </c>
      <c r="C1102" s="21" t="str">
        <f t="shared" si="103"/>
        <v xml:space="preserve"> </v>
      </c>
      <c r="D1102" s="21" t="str">
        <f t="shared" si="104"/>
        <v/>
      </c>
      <c r="E1102" s="21" t="str">
        <f t="shared" si="105"/>
        <v xml:space="preserve"> </v>
      </c>
      <c r="F1102" s="11"/>
      <c r="G1102" s="11"/>
      <c r="H1102" s="6"/>
      <c r="I1102" s="6"/>
      <c r="J1102" s="92" t="str">
        <f>IF(I1102&gt;0,VLOOKUP(I1102,ข้อมูลผู้ประกอบการ!$B$2:$K$1000,2,FALSE),IF(I1102=0," "))</f>
        <v xml:space="preserve"> </v>
      </c>
      <c r="K1102" s="6"/>
      <c r="L1102" s="92" t="str">
        <f>IF(K1102&gt;0,VLOOKUP(K1102,ชนิดแสตมป์!$A$3:$D$1000,2,FALSE),IF(K1102=0," "))</f>
        <v xml:space="preserve"> </v>
      </c>
      <c r="M1102" s="6"/>
      <c r="N1102" s="96" t="str">
        <f t="shared" si="106"/>
        <v xml:space="preserve"> </v>
      </c>
      <c r="O1102" s="16"/>
      <c r="P1102" s="99" t="str">
        <f t="shared" si="107"/>
        <v xml:space="preserve"> </v>
      </c>
      <c r="Q1102" s="72">
        <v>0</v>
      </c>
      <c r="R1102" s="72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:27">
      <c r="A1103" s="6">
        <v>1098</v>
      </c>
      <c r="B1103" s="46" t="str">
        <f t="shared" si="102"/>
        <v/>
      </c>
      <c r="C1103" s="21" t="str">
        <f t="shared" si="103"/>
        <v xml:space="preserve"> </v>
      </c>
      <c r="D1103" s="21" t="str">
        <f t="shared" si="104"/>
        <v/>
      </c>
      <c r="E1103" s="21" t="str">
        <f t="shared" si="105"/>
        <v xml:space="preserve"> </v>
      </c>
      <c r="F1103" s="11"/>
      <c r="G1103" s="11"/>
      <c r="H1103" s="6"/>
      <c r="I1103" s="6"/>
      <c r="J1103" s="92" t="str">
        <f>IF(I1103&gt;0,VLOOKUP(I1103,ข้อมูลผู้ประกอบการ!$B$2:$K$1000,2,FALSE),IF(I1103=0," "))</f>
        <v xml:space="preserve"> </v>
      </c>
      <c r="K1103" s="6"/>
      <c r="L1103" s="92" t="str">
        <f>IF(K1103&gt;0,VLOOKUP(K1103,ชนิดแสตมป์!$A$3:$D$1000,2,FALSE),IF(K1103=0," "))</f>
        <v xml:space="preserve"> </v>
      </c>
      <c r="M1103" s="6"/>
      <c r="N1103" s="96" t="str">
        <f t="shared" si="106"/>
        <v xml:space="preserve"> </v>
      </c>
      <c r="O1103" s="16"/>
      <c r="P1103" s="99" t="str">
        <f t="shared" si="107"/>
        <v xml:space="preserve"> </v>
      </c>
      <c r="Q1103" s="72">
        <v>0</v>
      </c>
      <c r="R1103" s="72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:27">
      <c r="A1104" s="6">
        <v>1099</v>
      </c>
      <c r="B1104" s="46" t="str">
        <f t="shared" si="102"/>
        <v/>
      </c>
      <c r="C1104" s="21" t="str">
        <f t="shared" si="103"/>
        <v xml:space="preserve"> </v>
      </c>
      <c r="D1104" s="21" t="str">
        <f t="shared" si="104"/>
        <v/>
      </c>
      <c r="E1104" s="21" t="str">
        <f t="shared" si="105"/>
        <v xml:space="preserve"> </v>
      </c>
      <c r="F1104" s="11"/>
      <c r="G1104" s="11"/>
      <c r="H1104" s="6"/>
      <c r="I1104" s="6"/>
      <c r="J1104" s="92" t="str">
        <f>IF(I1104&gt;0,VLOOKUP(I1104,ข้อมูลผู้ประกอบการ!$B$2:$K$1000,2,FALSE),IF(I1104=0," "))</f>
        <v xml:space="preserve"> </v>
      </c>
      <c r="K1104" s="6"/>
      <c r="L1104" s="92" t="str">
        <f>IF(K1104&gt;0,VLOOKUP(K1104,ชนิดแสตมป์!$A$3:$D$1000,2,FALSE),IF(K1104=0," "))</f>
        <v xml:space="preserve"> </v>
      </c>
      <c r="M1104" s="6"/>
      <c r="N1104" s="96" t="str">
        <f t="shared" si="106"/>
        <v xml:space="preserve"> </v>
      </c>
      <c r="O1104" s="16"/>
      <c r="P1104" s="99" t="str">
        <f t="shared" si="107"/>
        <v xml:space="preserve"> </v>
      </c>
      <c r="Q1104" s="72">
        <v>0</v>
      </c>
      <c r="R1104" s="72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1:27">
      <c r="A1105" s="6">
        <v>1100</v>
      </c>
      <c r="B1105" s="46" t="str">
        <f t="shared" si="102"/>
        <v/>
      </c>
      <c r="C1105" s="21" t="str">
        <f t="shared" si="103"/>
        <v xml:space="preserve"> </v>
      </c>
      <c r="D1105" s="21" t="str">
        <f t="shared" si="104"/>
        <v/>
      </c>
      <c r="E1105" s="21" t="str">
        <f t="shared" si="105"/>
        <v xml:space="preserve"> </v>
      </c>
      <c r="F1105" s="11"/>
      <c r="G1105" s="11"/>
      <c r="H1105" s="6"/>
      <c r="I1105" s="6"/>
      <c r="J1105" s="92" t="str">
        <f>IF(I1105&gt;0,VLOOKUP(I1105,ข้อมูลผู้ประกอบการ!$B$2:$K$1000,2,FALSE),IF(I1105=0," "))</f>
        <v xml:space="preserve"> </v>
      </c>
      <c r="K1105" s="6"/>
      <c r="L1105" s="92" t="str">
        <f>IF(K1105&gt;0,VLOOKUP(K1105,ชนิดแสตมป์!$A$3:$D$1000,2,FALSE),IF(K1105=0," "))</f>
        <v xml:space="preserve"> </v>
      </c>
      <c r="M1105" s="6"/>
      <c r="N1105" s="96" t="str">
        <f t="shared" si="106"/>
        <v xml:space="preserve"> </v>
      </c>
      <c r="O1105" s="16"/>
      <c r="P1105" s="99" t="str">
        <f t="shared" si="107"/>
        <v xml:space="preserve"> </v>
      </c>
      <c r="Q1105" s="72">
        <v>0</v>
      </c>
      <c r="R1105" s="72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1:27">
      <c r="A1106" s="6">
        <v>1101</v>
      </c>
      <c r="B1106" s="46" t="str">
        <f t="shared" si="102"/>
        <v/>
      </c>
      <c r="C1106" s="21" t="str">
        <f t="shared" si="103"/>
        <v xml:space="preserve"> </v>
      </c>
      <c r="D1106" s="21" t="str">
        <f t="shared" si="104"/>
        <v/>
      </c>
      <c r="E1106" s="21" t="str">
        <f t="shared" si="105"/>
        <v xml:space="preserve"> </v>
      </c>
      <c r="F1106" s="11"/>
      <c r="G1106" s="11"/>
      <c r="H1106" s="6"/>
      <c r="I1106" s="6"/>
      <c r="J1106" s="92" t="str">
        <f>IF(I1106&gt;0,VLOOKUP(I1106,ข้อมูลผู้ประกอบการ!$B$2:$K$1000,2,FALSE),IF(I1106=0," "))</f>
        <v xml:space="preserve"> </v>
      </c>
      <c r="K1106" s="6"/>
      <c r="L1106" s="92" t="str">
        <f>IF(K1106&gt;0,VLOOKUP(K1106,ชนิดแสตมป์!$A$3:$D$1000,2,FALSE),IF(K1106=0," "))</f>
        <v xml:space="preserve"> </v>
      </c>
      <c r="M1106" s="6"/>
      <c r="N1106" s="96" t="str">
        <f t="shared" si="106"/>
        <v xml:space="preserve"> </v>
      </c>
      <c r="O1106" s="16"/>
      <c r="P1106" s="99" t="str">
        <f t="shared" si="107"/>
        <v xml:space="preserve"> </v>
      </c>
      <c r="Q1106" s="72">
        <v>0</v>
      </c>
      <c r="R1106" s="72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1:27">
      <c r="A1107" s="6">
        <v>1102</v>
      </c>
      <c r="B1107" s="46" t="str">
        <f t="shared" si="102"/>
        <v/>
      </c>
      <c r="C1107" s="21" t="str">
        <f t="shared" si="103"/>
        <v xml:space="preserve"> </v>
      </c>
      <c r="D1107" s="21" t="str">
        <f t="shared" si="104"/>
        <v/>
      </c>
      <c r="E1107" s="21" t="str">
        <f t="shared" si="105"/>
        <v xml:space="preserve"> </v>
      </c>
      <c r="F1107" s="11"/>
      <c r="G1107" s="11"/>
      <c r="H1107" s="6"/>
      <c r="I1107" s="6"/>
      <c r="J1107" s="92" t="str">
        <f>IF(I1107&gt;0,VLOOKUP(I1107,ข้อมูลผู้ประกอบการ!$B$2:$K$1000,2,FALSE),IF(I1107=0," "))</f>
        <v xml:space="preserve"> </v>
      </c>
      <c r="K1107" s="6"/>
      <c r="L1107" s="92" t="str">
        <f>IF(K1107&gt;0,VLOOKUP(K1107,ชนิดแสตมป์!$A$3:$D$1000,2,FALSE),IF(K1107=0," "))</f>
        <v xml:space="preserve"> </v>
      </c>
      <c r="M1107" s="6"/>
      <c r="N1107" s="96" t="str">
        <f t="shared" si="106"/>
        <v xml:space="preserve"> </v>
      </c>
      <c r="O1107" s="16"/>
      <c r="P1107" s="99" t="str">
        <f t="shared" si="107"/>
        <v xml:space="preserve"> </v>
      </c>
      <c r="Q1107" s="72">
        <v>0</v>
      </c>
      <c r="R1107" s="72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1:27">
      <c r="A1108" s="6">
        <v>1103</v>
      </c>
      <c r="B1108" s="46" t="str">
        <f t="shared" si="102"/>
        <v/>
      </c>
      <c r="C1108" s="21" t="str">
        <f t="shared" si="103"/>
        <v xml:space="preserve"> </v>
      </c>
      <c r="D1108" s="21" t="str">
        <f t="shared" si="104"/>
        <v/>
      </c>
      <c r="E1108" s="21" t="str">
        <f t="shared" si="105"/>
        <v xml:space="preserve"> </v>
      </c>
      <c r="F1108" s="11"/>
      <c r="G1108" s="11"/>
      <c r="H1108" s="6"/>
      <c r="I1108" s="6"/>
      <c r="J1108" s="92" t="str">
        <f>IF(I1108&gt;0,VLOOKUP(I1108,ข้อมูลผู้ประกอบการ!$B$2:$K$1000,2,FALSE),IF(I1108=0," "))</f>
        <v xml:space="preserve"> </v>
      </c>
      <c r="K1108" s="6"/>
      <c r="L1108" s="92" t="str">
        <f>IF(K1108&gt;0,VLOOKUP(K1108,ชนิดแสตมป์!$A$3:$D$1000,2,FALSE),IF(K1108=0," "))</f>
        <v xml:space="preserve"> </v>
      </c>
      <c r="M1108" s="6"/>
      <c r="N1108" s="96" t="str">
        <f t="shared" si="106"/>
        <v xml:space="preserve"> </v>
      </c>
      <c r="O1108" s="16"/>
      <c r="P1108" s="99" t="str">
        <f t="shared" si="107"/>
        <v xml:space="preserve"> </v>
      </c>
      <c r="Q1108" s="72">
        <v>0</v>
      </c>
      <c r="R1108" s="72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1:27">
      <c r="A1109" s="6">
        <v>1104</v>
      </c>
      <c r="B1109" s="46" t="str">
        <f t="shared" si="102"/>
        <v/>
      </c>
      <c r="C1109" s="21" t="str">
        <f t="shared" si="103"/>
        <v xml:space="preserve"> </v>
      </c>
      <c r="D1109" s="21" t="str">
        <f t="shared" si="104"/>
        <v/>
      </c>
      <c r="E1109" s="21" t="str">
        <f t="shared" si="105"/>
        <v xml:space="preserve"> </v>
      </c>
      <c r="F1109" s="11"/>
      <c r="G1109" s="11"/>
      <c r="H1109" s="6"/>
      <c r="I1109" s="6"/>
      <c r="J1109" s="92" t="str">
        <f>IF(I1109&gt;0,VLOOKUP(I1109,ข้อมูลผู้ประกอบการ!$B$2:$K$1000,2,FALSE),IF(I1109=0," "))</f>
        <v xml:space="preserve"> </v>
      </c>
      <c r="K1109" s="6"/>
      <c r="L1109" s="92" t="str">
        <f>IF(K1109&gt;0,VLOOKUP(K1109,ชนิดแสตมป์!$A$3:$D$1000,2,FALSE),IF(K1109=0," "))</f>
        <v xml:space="preserve"> </v>
      </c>
      <c r="M1109" s="6"/>
      <c r="N1109" s="96" t="str">
        <f t="shared" si="106"/>
        <v xml:space="preserve"> </v>
      </c>
      <c r="O1109" s="16"/>
      <c r="P1109" s="99" t="str">
        <f t="shared" si="107"/>
        <v xml:space="preserve"> </v>
      </c>
      <c r="Q1109" s="72">
        <v>0</v>
      </c>
      <c r="R1109" s="72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1:27">
      <c r="A1110" s="6">
        <v>1105</v>
      </c>
      <c r="B1110" s="46" t="str">
        <f t="shared" si="102"/>
        <v/>
      </c>
      <c r="C1110" s="21" t="str">
        <f t="shared" si="103"/>
        <v xml:space="preserve"> </v>
      </c>
      <c r="D1110" s="21" t="str">
        <f t="shared" si="104"/>
        <v/>
      </c>
      <c r="E1110" s="21" t="str">
        <f t="shared" si="105"/>
        <v xml:space="preserve"> </v>
      </c>
      <c r="F1110" s="11"/>
      <c r="G1110" s="11"/>
      <c r="H1110" s="6"/>
      <c r="I1110" s="6"/>
      <c r="J1110" s="92" t="str">
        <f>IF(I1110&gt;0,VLOOKUP(I1110,ข้อมูลผู้ประกอบการ!$B$2:$K$1000,2,FALSE),IF(I1110=0," "))</f>
        <v xml:space="preserve"> </v>
      </c>
      <c r="K1110" s="6"/>
      <c r="L1110" s="92" t="str">
        <f>IF(K1110&gt;0,VLOOKUP(K1110,ชนิดแสตมป์!$A$3:$D$1000,2,FALSE),IF(K1110=0," "))</f>
        <v xml:space="preserve"> </v>
      </c>
      <c r="M1110" s="6"/>
      <c r="N1110" s="96" t="str">
        <f t="shared" si="106"/>
        <v xml:space="preserve"> </v>
      </c>
      <c r="O1110" s="16"/>
      <c r="P1110" s="99" t="str">
        <f t="shared" si="107"/>
        <v xml:space="preserve"> </v>
      </c>
      <c r="Q1110" s="72">
        <v>0</v>
      </c>
      <c r="R1110" s="72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1:27">
      <c r="A1111" s="6">
        <v>1106</v>
      </c>
      <c r="B1111" s="46" t="str">
        <f t="shared" si="102"/>
        <v/>
      </c>
      <c r="C1111" s="21" t="str">
        <f t="shared" si="103"/>
        <v xml:space="preserve"> </v>
      </c>
      <c r="D1111" s="21" t="str">
        <f t="shared" si="104"/>
        <v/>
      </c>
      <c r="E1111" s="21" t="str">
        <f t="shared" si="105"/>
        <v xml:space="preserve"> </v>
      </c>
      <c r="F1111" s="11"/>
      <c r="G1111" s="11"/>
      <c r="H1111" s="6"/>
      <c r="I1111" s="6"/>
      <c r="J1111" s="92" t="str">
        <f>IF(I1111&gt;0,VLOOKUP(I1111,ข้อมูลผู้ประกอบการ!$B$2:$K$1000,2,FALSE),IF(I1111=0," "))</f>
        <v xml:space="preserve"> </v>
      </c>
      <c r="K1111" s="6"/>
      <c r="L1111" s="92" t="str">
        <f>IF(K1111&gt;0,VLOOKUP(K1111,ชนิดแสตมป์!$A$3:$D$1000,2,FALSE),IF(K1111=0," "))</f>
        <v xml:space="preserve"> </v>
      </c>
      <c r="M1111" s="6"/>
      <c r="N1111" s="96" t="str">
        <f t="shared" si="106"/>
        <v xml:space="preserve"> </v>
      </c>
      <c r="O1111" s="16"/>
      <c r="P1111" s="99" t="str">
        <f t="shared" si="107"/>
        <v xml:space="preserve"> </v>
      </c>
      <c r="Q1111" s="72">
        <v>0</v>
      </c>
      <c r="R1111" s="72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1:27">
      <c r="A1112" s="6">
        <v>1107</v>
      </c>
      <c r="B1112" s="46" t="str">
        <f t="shared" si="102"/>
        <v/>
      </c>
      <c r="C1112" s="21" t="str">
        <f t="shared" si="103"/>
        <v xml:space="preserve"> </v>
      </c>
      <c r="D1112" s="21" t="str">
        <f t="shared" si="104"/>
        <v/>
      </c>
      <c r="E1112" s="21" t="str">
        <f t="shared" si="105"/>
        <v xml:space="preserve"> </v>
      </c>
      <c r="F1112" s="11"/>
      <c r="G1112" s="11"/>
      <c r="H1112" s="6"/>
      <c r="I1112" s="6"/>
      <c r="J1112" s="92" t="str">
        <f>IF(I1112&gt;0,VLOOKUP(I1112,ข้อมูลผู้ประกอบการ!$B$2:$K$1000,2,FALSE),IF(I1112=0," "))</f>
        <v xml:space="preserve"> </v>
      </c>
      <c r="K1112" s="6"/>
      <c r="L1112" s="92" t="str">
        <f>IF(K1112&gt;0,VLOOKUP(K1112,ชนิดแสตมป์!$A$3:$D$1000,2,FALSE),IF(K1112=0," "))</f>
        <v xml:space="preserve"> </v>
      </c>
      <c r="M1112" s="6"/>
      <c r="N1112" s="96" t="str">
        <f t="shared" si="106"/>
        <v xml:space="preserve"> </v>
      </c>
      <c r="O1112" s="16"/>
      <c r="P1112" s="99" t="str">
        <f t="shared" si="107"/>
        <v xml:space="preserve"> </v>
      </c>
      <c r="Q1112" s="72">
        <v>0</v>
      </c>
      <c r="R1112" s="72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1:27">
      <c r="A1113" s="6">
        <v>1108</v>
      </c>
      <c r="B1113" s="46" t="str">
        <f t="shared" si="102"/>
        <v/>
      </c>
      <c r="C1113" s="21" t="str">
        <f t="shared" si="103"/>
        <v xml:space="preserve"> </v>
      </c>
      <c r="D1113" s="21" t="str">
        <f t="shared" si="104"/>
        <v/>
      </c>
      <c r="E1113" s="21" t="str">
        <f t="shared" si="105"/>
        <v xml:space="preserve"> </v>
      </c>
      <c r="F1113" s="11"/>
      <c r="G1113" s="11"/>
      <c r="H1113" s="6"/>
      <c r="I1113" s="6"/>
      <c r="J1113" s="92" t="str">
        <f>IF(I1113&gt;0,VLOOKUP(I1113,ข้อมูลผู้ประกอบการ!$B$2:$K$1000,2,FALSE),IF(I1113=0," "))</f>
        <v xml:space="preserve"> </v>
      </c>
      <c r="K1113" s="6"/>
      <c r="L1113" s="92" t="str">
        <f>IF(K1113&gt;0,VLOOKUP(K1113,ชนิดแสตมป์!$A$3:$D$1000,2,FALSE),IF(K1113=0," "))</f>
        <v xml:space="preserve"> </v>
      </c>
      <c r="M1113" s="6"/>
      <c r="N1113" s="96" t="str">
        <f t="shared" si="106"/>
        <v xml:space="preserve"> </v>
      </c>
      <c r="O1113" s="16"/>
      <c r="P1113" s="99" t="str">
        <f t="shared" si="107"/>
        <v xml:space="preserve"> </v>
      </c>
      <c r="Q1113" s="72">
        <v>0</v>
      </c>
      <c r="R1113" s="72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1:27">
      <c r="A1114" s="6">
        <v>1109</v>
      </c>
      <c r="B1114" s="46" t="str">
        <f t="shared" si="102"/>
        <v/>
      </c>
      <c r="C1114" s="21" t="str">
        <f t="shared" si="103"/>
        <v xml:space="preserve"> </v>
      </c>
      <c r="D1114" s="21" t="str">
        <f t="shared" si="104"/>
        <v/>
      </c>
      <c r="E1114" s="21" t="str">
        <f t="shared" si="105"/>
        <v xml:space="preserve"> </v>
      </c>
      <c r="F1114" s="11"/>
      <c r="G1114" s="11"/>
      <c r="H1114" s="6"/>
      <c r="I1114" s="6"/>
      <c r="J1114" s="92" t="str">
        <f>IF(I1114&gt;0,VLOOKUP(I1114,ข้อมูลผู้ประกอบการ!$B$2:$K$1000,2,FALSE),IF(I1114=0," "))</f>
        <v xml:space="preserve"> </v>
      </c>
      <c r="K1114" s="6"/>
      <c r="L1114" s="92" t="str">
        <f>IF(K1114&gt;0,VLOOKUP(K1114,ชนิดแสตมป์!$A$3:$D$1000,2,FALSE),IF(K1114=0," "))</f>
        <v xml:space="preserve"> </v>
      </c>
      <c r="M1114" s="6"/>
      <c r="N1114" s="96" t="str">
        <f t="shared" si="106"/>
        <v xml:space="preserve"> </v>
      </c>
      <c r="O1114" s="16"/>
      <c r="P1114" s="99" t="str">
        <f t="shared" si="107"/>
        <v xml:space="preserve"> </v>
      </c>
      <c r="Q1114" s="72">
        <v>0</v>
      </c>
      <c r="R1114" s="72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1:27">
      <c r="A1115" s="6">
        <v>1110</v>
      </c>
      <c r="B1115" s="46" t="str">
        <f t="shared" si="102"/>
        <v/>
      </c>
      <c r="C1115" s="21" t="str">
        <f t="shared" si="103"/>
        <v xml:space="preserve"> </v>
      </c>
      <c r="D1115" s="21" t="str">
        <f t="shared" si="104"/>
        <v/>
      </c>
      <c r="E1115" s="21" t="str">
        <f t="shared" si="105"/>
        <v xml:space="preserve"> </v>
      </c>
      <c r="F1115" s="11"/>
      <c r="G1115" s="11"/>
      <c r="H1115" s="6"/>
      <c r="I1115" s="6"/>
      <c r="J1115" s="92" t="str">
        <f>IF(I1115&gt;0,VLOOKUP(I1115,ข้อมูลผู้ประกอบการ!$B$2:$K$1000,2,FALSE),IF(I1115=0," "))</f>
        <v xml:space="preserve"> </v>
      </c>
      <c r="K1115" s="6"/>
      <c r="L1115" s="92" t="str">
        <f>IF(K1115&gt;0,VLOOKUP(K1115,ชนิดแสตมป์!$A$3:$D$1000,2,FALSE),IF(K1115=0," "))</f>
        <v xml:space="preserve"> </v>
      </c>
      <c r="M1115" s="6"/>
      <c r="N1115" s="96" t="str">
        <f t="shared" si="106"/>
        <v xml:space="preserve"> </v>
      </c>
      <c r="O1115" s="16"/>
      <c r="P1115" s="99" t="str">
        <f t="shared" si="107"/>
        <v xml:space="preserve"> </v>
      </c>
      <c r="Q1115" s="72">
        <v>0</v>
      </c>
      <c r="R1115" s="72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1:27">
      <c r="A1116" s="6">
        <v>1111</v>
      </c>
      <c r="B1116" s="46" t="str">
        <f t="shared" si="102"/>
        <v/>
      </c>
      <c r="C1116" s="21" t="str">
        <f t="shared" si="103"/>
        <v xml:space="preserve"> </v>
      </c>
      <c r="D1116" s="21" t="str">
        <f t="shared" si="104"/>
        <v/>
      </c>
      <c r="E1116" s="21" t="str">
        <f t="shared" si="105"/>
        <v xml:space="preserve"> </v>
      </c>
      <c r="F1116" s="11"/>
      <c r="G1116" s="11"/>
      <c r="H1116" s="6"/>
      <c r="I1116" s="6"/>
      <c r="J1116" s="92" t="str">
        <f>IF(I1116&gt;0,VLOOKUP(I1116,ข้อมูลผู้ประกอบการ!$B$2:$K$1000,2,FALSE),IF(I1116=0," "))</f>
        <v xml:space="preserve"> </v>
      </c>
      <c r="K1116" s="6"/>
      <c r="L1116" s="92" t="str">
        <f>IF(K1116&gt;0,VLOOKUP(K1116,ชนิดแสตมป์!$A$3:$D$1000,2,FALSE),IF(K1116=0," "))</f>
        <v xml:space="preserve"> </v>
      </c>
      <c r="M1116" s="6"/>
      <c r="N1116" s="96" t="str">
        <f t="shared" si="106"/>
        <v xml:space="preserve"> </v>
      </c>
      <c r="O1116" s="16"/>
      <c r="P1116" s="99" t="str">
        <f t="shared" si="107"/>
        <v xml:space="preserve"> </v>
      </c>
      <c r="Q1116" s="72">
        <v>0</v>
      </c>
      <c r="R1116" s="72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1:27">
      <c r="A1117" s="6">
        <v>1112</v>
      </c>
      <c r="B1117" s="46" t="str">
        <f t="shared" si="102"/>
        <v/>
      </c>
      <c r="C1117" s="21" t="str">
        <f t="shared" si="103"/>
        <v xml:space="preserve"> </v>
      </c>
      <c r="D1117" s="21" t="str">
        <f t="shared" si="104"/>
        <v/>
      </c>
      <c r="E1117" s="21" t="str">
        <f t="shared" si="105"/>
        <v xml:space="preserve"> </v>
      </c>
      <c r="F1117" s="11"/>
      <c r="G1117" s="11"/>
      <c r="H1117" s="6"/>
      <c r="I1117" s="6"/>
      <c r="J1117" s="92" t="str">
        <f>IF(I1117&gt;0,VLOOKUP(I1117,ข้อมูลผู้ประกอบการ!$B$2:$K$1000,2,FALSE),IF(I1117=0," "))</f>
        <v xml:space="preserve"> </v>
      </c>
      <c r="K1117" s="6"/>
      <c r="L1117" s="92" t="str">
        <f>IF(K1117&gt;0,VLOOKUP(K1117,ชนิดแสตมป์!$A$3:$D$1000,2,FALSE),IF(K1117=0," "))</f>
        <v xml:space="preserve"> </v>
      </c>
      <c r="M1117" s="6"/>
      <c r="N1117" s="96" t="str">
        <f t="shared" si="106"/>
        <v xml:space="preserve"> </v>
      </c>
      <c r="O1117" s="16"/>
      <c r="P1117" s="99" t="str">
        <f t="shared" si="107"/>
        <v xml:space="preserve"> </v>
      </c>
      <c r="Q1117" s="72">
        <v>0</v>
      </c>
      <c r="R1117" s="72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1:27">
      <c r="A1118" s="6">
        <v>1113</v>
      </c>
      <c r="B1118" s="46" t="str">
        <f t="shared" si="102"/>
        <v/>
      </c>
      <c r="C1118" s="21" t="str">
        <f t="shared" si="103"/>
        <v xml:space="preserve"> </v>
      </c>
      <c r="D1118" s="21" t="str">
        <f t="shared" si="104"/>
        <v/>
      </c>
      <c r="E1118" s="21" t="str">
        <f t="shared" si="105"/>
        <v xml:space="preserve"> </v>
      </c>
      <c r="F1118" s="11"/>
      <c r="G1118" s="11"/>
      <c r="H1118" s="6"/>
      <c r="I1118" s="6"/>
      <c r="J1118" s="92" t="str">
        <f>IF(I1118&gt;0,VLOOKUP(I1118,ข้อมูลผู้ประกอบการ!$B$2:$K$1000,2,FALSE),IF(I1118=0," "))</f>
        <v xml:space="preserve"> </v>
      </c>
      <c r="K1118" s="6"/>
      <c r="L1118" s="92" t="str">
        <f>IF(K1118&gt;0,VLOOKUP(K1118,ชนิดแสตมป์!$A$3:$D$1000,2,FALSE),IF(K1118=0," "))</f>
        <v xml:space="preserve"> </v>
      </c>
      <c r="M1118" s="6"/>
      <c r="N1118" s="96" t="str">
        <f t="shared" si="106"/>
        <v xml:space="preserve"> </v>
      </c>
      <c r="O1118" s="16"/>
      <c r="P1118" s="99" t="str">
        <f t="shared" si="107"/>
        <v xml:space="preserve"> </v>
      </c>
      <c r="Q1118" s="72">
        <v>0</v>
      </c>
      <c r="R1118" s="72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1:27">
      <c r="A1119" s="6">
        <v>1114</v>
      </c>
      <c r="B1119" s="46" t="str">
        <f t="shared" si="102"/>
        <v/>
      </c>
      <c r="C1119" s="21" t="str">
        <f t="shared" si="103"/>
        <v xml:space="preserve"> </v>
      </c>
      <c r="D1119" s="21" t="str">
        <f t="shared" si="104"/>
        <v/>
      </c>
      <c r="E1119" s="21" t="str">
        <f t="shared" si="105"/>
        <v xml:space="preserve"> </v>
      </c>
      <c r="F1119" s="11"/>
      <c r="G1119" s="11"/>
      <c r="H1119" s="6"/>
      <c r="I1119" s="6"/>
      <c r="J1119" s="92" t="str">
        <f>IF(I1119&gt;0,VLOOKUP(I1119,ข้อมูลผู้ประกอบการ!$B$2:$K$1000,2,FALSE),IF(I1119=0," "))</f>
        <v xml:space="preserve"> </v>
      </c>
      <c r="K1119" s="6"/>
      <c r="L1119" s="92" t="str">
        <f>IF(K1119&gt;0,VLOOKUP(K1119,ชนิดแสตมป์!$A$3:$D$1000,2,FALSE),IF(K1119=0," "))</f>
        <v xml:space="preserve"> </v>
      </c>
      <c r="M1119" s="6"/>
      <c r="N1119" s="96" t="str">
        <f t="shared" si="106"/>
        <v xml:space="preserve"> </v>
      </c>
      <c r="O1119" s="16"/>
      <c r="P1119" s="99" t="str">
        <f t="shared" si="107"/>
        <v xml:space="preserve"> </v>
      </c>
      <c r="Q1119" s="72">
        <v>0</v>
      </c>
      <c r="R1119" s="72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1:27">
      <c r="A1120" s="6">
        <v>1115</v>
      </c>
      <c r="B1120" s="46" t="str">
        <f t="shared" si="102"/>
        <v/>
      </c>
      <c r="C1120" s="21" t="str">
        <f t="shared" si="103"/>
        <v xml:space="preserve"> </v>
      </c>
      <c r="D1120" s="21" t="str">
        <f t="shared" si="104"/>
        <v/>
      </c>
      <c r="E1120" s="21" t="str">
        <f t="shared" si="105"/>
        <v xml:space="preserve"> </v>
      </c>
      <c r="F1120" s="11"/>
      <c r="G1120" s="11"/>
      <c r="H1120" s="6"/>
      <c r="I1120" s="6"/>
      <c r="J1120" s="92" t="str">
        <f>IF(I1120&gt;0,VLOOKUP(I1120,ข้อมูลผู้ประกอบการ!$B$2:$K$1000,2,FALSE),IF(I1120=0," "))</f>
        <v xml:space="preserve"> </v>
      </c>
      <c r="K1120" s="6"/>
      <c r="L1120" s="92" t="str">
        <f>IF(K1120&gt;0,VLOOKUP(K1120,ชนิดแสตมป์!$A$3:$D$1000,2,FALSE),IF(K1120=0," "))</f>
        <v xml:space="preserve"> </v>
      </c>
      <c r="M1120" s="6"/>
      <c r="N1120" s="96" t="str">
        <f t="shared" si="106"/>
        <v xml:space="preserve"> </v>
      </c>
      <c r="O1120" s="16"/>
      <c r="P1120" s="99" t="str">
        <f t="shared" si="107"/>
        <v xml:space="preserve"> </v>
      </c>
      <c r="Q1120" s="72">
        <v>0</v>
      </c>
      <c r="R1120" s="72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1:27">
      <c r="A1121" s="6">
        <v>1116</v>
      </c>
      <c r="B1121" s="46" t="str">
        <f t="shared" si="102"/>
        <v/>
      </c>
      <c r="C1121" s="21" t="str">
        <f t="shared" si="103"/>
        <v xml:space="preserve"> </v>
      </c>
      <c r="D1121" s="21" t="str">
        <f t="shared" si="104"/>
        <v/>
      </c>
      <c r="E1121" s="21" t="str">
        <f t="shared" si="105"/>
        <v xml:space="preserve"> </v>
      </c>
      <c r="F1121" s="11"/>
      <c r="G1121" s="11"/>
      <c r="H1121" s="6"/>
      <c r="I1121" s="6"/>
      <c r="J1121" s="92" t="str">
        <f>IF(I1121&gt;0,VLOOKUP(I1121,ข้อมูลผู้ประกอบการ!$B$2:$K$1000,2,FALSE),IF(I1121=0," "))</f>
        <v xml:space="preserve"> </v>
      </c>
      <c r="K1121" s="6"/>
      <c r="L1121" s="92" t="str">
        <f>IF(K1121&gt;0,VLOOKUP(K1121,ชนิดแสตมป์!$A$3:$D$1000,2,FALSE),IF(K1121=0," "))</f>
        <v xml:space="preserve"> </v>
      </c>
      <c r="M1121" s="6"/>
      <c r="N1121" s="96" t="str">
        <f t="shared" si="106"/>
        <v xml:space="preserve"> </v>
      </c>
      <c r="O1121" s="16"/>
      <c r="P1121" s="99" t="str">
        <f t="shared" si="107"/>
        <v xml:space="preserve"> </v>
      </c>
      <c r="Q1121" s="72">
        <v>0</v>
      </c>
      <c r="R1121" s="72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1:27">
      <c r="A1122" s="6">
        <v>1117</v>
      </c>
      <c r="B1122" s="46" t="str">
        <f t="shared" si="102"/>
        <v/>
      </c>
      <c r="C1122" s="21" t="str">
        <f t="shared" si="103"/>
        <v xml:space="preserve"> </v>
      </c>
      <c r="D1122" s="21" t="str">
        <f t="shared" si="104"/>
        <v/>
      </c>
      <c r="E1122" s="21" t="str">
        <f t="shared" si="105"/>
        <v xml:space="preserve"> </v>
      </c>
      <c r="F1122" s="11"/>
      <c r="G1122" s="11"/>
      <c r="H1122" s="6"/>
      <c r="I1122" s="6"/>
      <c r="J1122" s="92" t="str">
        <f>IF(I1122&gt;0,VLOOKUP(I1122,ข้อมูลผู้ประกอบการ!$B$2:$K$1000,2,FALSE),IF(I1122=0," "))</f>
        <v xml:space="preserve"> </v>
      </c>
      <c r="K1122" s="6"/>
      <c r="L1122" s="92" t="str">
        <f>IF(K1122&gt;0,VLOOKUP(K1122,ชนิดแสตมป์!$A$3:$D$1000,2,FALSE),IF(K1122=0," "))</f>
        <v xml:space="preserve"> </v>
      </c>
      <c r="M1122" s="6"/>
      <c r="N1122" s="96" t="str">
        <f t="shared" si="106"/>
        <v xml:space="preserve"> </v>
      </c>
      <c r="O1122" s="16"/>
      <c r="P1122" s="99" t="str">
        <f t="shared" si="107"/>
        <v xml:space="preserve"> </v>
      </c>
      <c r="Q1122" s="72">
        <v>0</v>
      </c>
      <c r="R1122" s="72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1:27">
      <c r="A1123" s="6">
        <v>1118</v>
      </c>
      <c r="B1123" s="46" t="str">
        <f t="shared" si="102"/>
        <v/>
      </c>
      <c r="C1123" s="21" t="str">
        <f t="shared" si="103"/>
        <v xml:space="preserve"> </v>
      </c>
      <c r="D1123" s="21" t="str">
        <f t="shared" si="104"/>
        <v/>
      </c>
      <c r="E1123" s="21" t="str">
        <f t="shared" si="105"/>
        <v xml:space="preserve"> </v>
      </c>
      <c r="F1123" s="11"/>
      <c r="G1123" s="11"/>
      <c r="H1123" s="6"/>
      <c r="I1123" s="6"/>
      <c r="J1123" s="92" t="str">
        <f>IF(I1123&gt;0,VLOOKUP(I1123,ข้อมูลผู้ประกอบการ!$B$2:$K$1000,2,FALSE),IF(I1123=0," "))</f>
        <v xml:space="preserve"> </v>
      </c>
      <c r="K1123" s="6"/>
      <c r="L1123" s="92" t="str">
        <f>IF(K1123&gt;0,VLOOKUP(K1123,ชนิดแสตมป์!$A$3:$D$1000,2,FALSE),IF(K1123=0," "))</f>
        <v xml:space="preserve"> </v>
      </c>
      <c r="M1123" s="6"/>
      <c r="N1123" s="96" t="str">
        <f t="shared" si="106"/>
        <v xml:space="preserve"> </v>
      </c>
      <c r="O1123" s="16"/>
      <c r="P1123" s="99" t="str">
        <f t="shared" si="107"/>
        <v xml:space="preserve"> </v>
      </c>
      <c r="Q1123" s="72">
        <v>0</v>
      </c>
      <c r="R1123" s="72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:27">
      <c r="A1124" s="6">
        <v>1119</v>
      </c>
      <c r="B1124" s="46" t="str">
        <f t="shared" si="102"/>
        <v/>
      </c>
      <c r="C1124" s="21" t="str">
        <f t="shared" si="103"/>
        <v xml:space="preserve"> </v>
      </c>
      <c r="D1124" s="21" t="str">
        <f t="shared" si="104"/>
        <v/>
      </c>
      <c r="E1124" s="21" t="str">
        <f t="shared" si="105"/>
        <v xml:space="preserve"> </v>
      </c>
      <c r="F1124" s="11"/>
      <c r="G1124" s="11"/>
      <c r="H1124" s="6"/>
      <c r="I1124" s="6"/>
      <c r="J1124" s="92" t="str">
        <f>IF(I1124&gt;0,VLOOKUP(I1124,ข้อมูลผู้ประกอบการ!$B$2:$K$1000,2,FALSE),IF(I1124=0," "))</f>
        <v xml:space="preserve"> </v>
      </c>
      <c r="K1124" s="6"/>
      <c r="L1124" s="92" t="str">
        <f>IF(K1124&gt;0,VLOOKUP(K1124,ชนิดแสตมป์!$A$3:$D$1000,2,FALSE),IF(K1124=0," "))</f>
        <v xml:space="preserve"> </v>
      </c>
      <c r="M1124" s="6"/>
      <c r="N1124" s="96" t="str">
        <f t="shared" si="106"/>
        <v xml:space="preserve"> </v>
      </c>
      <c r="O1124" s="16"/>
      <c r="P1124" s="99" t="str">
        <f t="shared" si="107"/>
        <v xml:space="preserve"> </v>
      </c>
      <c r="Q1124" s="72">
        <v>0</v>
      </c>
      <c r="R1124" s="72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1:27">
      <c r="A1125" s="6">
        <v>1120</v>
      </c>
      <c r="B1125" s="46" t="str">
        <f t="shared" si="102"/>
        <v/>
      </c>
      <c r="C1125" s="21" t="str">
        <f t="shared" si="103"/>
        <v xml:space="preserve"> </v>
      </c>
      <c r="D1125" s="21" t="str">
        <f t="shared" si="104"/>
        <v/>
      </c>
      <c r="E1125" s="21" t="str">
        <f t="shared" si="105"/>
        <v xml:space="preserve"> </v>
      </c>
      <c r="F1125" s="11"/>
      <c r="G1125" s="11"/>
      <c r="H1125" s="6"/>
      <c r="I1125" s="6"/>
      <c r="J1125" s="92" t="str">
        <f>IF(I1125&gt;0,VLOOKUP(I1125,ข้อมูลผู้ประกอบการ!$B$2:$K$1000,2,FALSE),IF(I1125=0," "))</f>
        <v xml:space="preserve"> </v>
      </c>
      <c r="K1125" s="6"/>
      <c r="L1125" s="92" t="str">
        <f>IF(K1125&gt;0,VLOOKUP(K1125,ชนิดแสตมป์!$A$3:$D$1000,2,FALSE),IF(K1125=0," "))</f>
        <v xml:space="preserve"> </v>
      </c>
      <c r="M1125" s="6"/>
      <c r="N1125" s="96" t="str">
        <f t="shared" si="106"/>
        <v xml:space="preserve"> </v>
      </c>
      <c r="O1125" s="16"/>
      <c r="P1125" s="99" t="str">
        <f t="shared" si="107"/>
        <v xml:space="preserve"> </v>
      </c>
      <c r="Q1125" s="72">
        <v>0</v>
      </c>
      <c r="R1125" s="72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1:27">
      <c r="A1126" s="6">
        <v>1121</v>
      </c>
      <c r="B1126" s="46" t="str">
        <f t="shared" si="102"/>
        <v/>
      </c>
      <c r="C1126" s="21" t="str">
        <f t="shared" si="103"/>
        <v xml:space="preserve"> </v>
      </c>
      <c r="D1126" s="21" t="str">
        <f t="shared" si="104"/>
        <v/>
      </c>
      <c r="E1126" s="21" t="str">
        <f t="shared" si="105"/>
        <v xml:space="preserve"> </v>
      </c>
      <c r="F1126" s="11"/>
      <c r="G1126" s="11"/>
      <c r="H1126" s="6"/>
      <c r="I1126" s="6"/>
      <c r="J1126" s="92" t="str">
        <f>IF(I1126&gt;0,VLOOKUP(I1126,ข้อมูลผู้ประกอบการ!$B$2:$K$1000,2,FALSE),IF(I1126=0," "))</f>
        <v xml:space="preserve"> </v>
      </c>
      <c r="K1126" s="6"/>
      <c r="L1126" s="92" t="str">
        <f>IF(K1126&gt;0,VLOOKUP(K1126,ชนิดแสตมป์!$A$3:$D$1000,2,FALSE),IF(K1126=0," "))</f>
        <v xml:space="preserve"> </v>
      </c>
      <c r="M1126" s="6"/>
      <c r="N1126" s="96" t="str">
        <f t="shared" si="106"/>
        <v xml:space="preserve"> </v>
      </c>
      <c r="O1126" s="16"/>
      <c r="P1126" s="99" t="str">
        <f t="shared" si="107"/>
        <v xml:space="preserve"> </v>
      </c>
      <c r="Q1126" s="72">
        <v>0</v>
      </c>
      <c r="R1126" s="72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:27">
      <c r="A1127" s="6">
        <v>1122</v>
      </c>
      <c r="B1127" s="46" t="str">
        <f t="shared" si="102"/>
        <v/>
      </c>
      <c r="C1127" s="21" t="str">
        <f t="shared" si="103"/>
        <v xml:space="preserve"> </v>
      </c>
      <c r="D1127" s="21" t="str">
        <f t="shared" si="104"/>
        <v/>
      </c>
      <c r="E1127" s="21" t="str">
        <f t="shared" si="105"/>
        <v xml:space="preserve"> </v>
      </c>
      <c r="F1127" s="11"/>
      <c r="G1127" s="11"/>
      <c r="H1127" s="6"/>
      <c r="I1127" s="6"/>
      <c r="J1127" s="92" t="str">
        <f>IF(I1127&gt;0,VLOOKUP(I1127,ข้อมูลผู้ประกอบการ!$B$2:$K$1000,2,FALSE),IF(I1127=0," "))</f>
        <v xml:space="preserve"> </v>
      </c>
      <c r="K1127" s="6"/>
      <c r="L1127" s="92" t="str">
        <f>IF(K1127&gt;0,VLOOKUP(K1127,ชนิดแสตมป์!$A$3:$D$1000,2,FALSE),IF(K1127=0," "))</f>
        <v xml:space="preserve"> </v>
      </c>
      <c r="M1127" s="6"/>
      <c r="N1127" s="96" t="str">
        <f t="shared" si="106"/>
        <v xml:space="preserve"> </v>
      </c>
      <c r="O1127" s="16"/>
      <c r="P1127" s="99" t="str">
        <f t="shared" si="107"/>
        <v xml:space="preserve"> </v>
      </c>
      <c r="Q1127" s="72">
        <v>0</v>
      </c>
      <c r="R1127" s="72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:27">
      <c r="A1128" s="6">
        <v>1123</v>
      </c>
      <c r="B1128" s="46" t="str">
        <f t="shared" si="102"/>
        <v/>
      </c>
      <c r="C1128" s="21" t="str">
        <f t="shared" si="103"/>
        <v xml:space="preserve"> </v>
      </c>
      <c r="D1128" s="21" t="str">
        <f t="shared" si="104"/>
        <v/>
      </c>
      <c r="E1128" s="21" t="str">
        <f t="shared" si="105"/>
        <v xml:space="preserve"> </v>
      </c>
      <c r="F1128" s="11"/>
      <c r="G1128" s="11"/>
      <c r="H1128" s="6"/>
      <c r="I1128" s="6"/>
      <c r="J1128" s="92" t="str">
        <f>IF(I1128&gt;0,VLOOKUP(I1128,ข้อมูลผู้ประกอบการ!$B$2:$K$1000,2,FALSE),IF(I1128=0," "))</f>
        <v xml:space="preserve"> </v>
      </c>
      <c r="K1128" s="6"/>
      <c r="L1128" s="92" t="str">
        <f>IF(K1128&gt;0,VLOOKUP(K1128,ชนิดแสตมป์!$A$3:$D$1000,2,FALSE),IF(K1128=0," "))</f>
        <v xml:space="preserve"> </v>
      </c>
      <c r="M1128" s="6"/>
      <c r="N1128" s="96" t="str">
        <f t="shared" si="106"/>
        <v xml:space="preserve"> </v>
      </c>
      <c r="O1128" s="16"/>
      <c r="P1128" s="99" t="str">
        <f t="shared" si="107"/>
        <v xml:space="preserve"> </v>
      </c>
      <c r="Q1128" s="72">
        <v>0</v>
      </c>
      <c r="R1128" s="72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:27">
      <c r="A1129" s="6">
        <v>1124</v>
      </c>
      <c r="B1129" s="46" t="str">
        <f t="shared" si="102"/>
        <v/>
      </c>
      <c r="C1129" s="21" t="str">
        <f t="shared" si="103"/>
        <v xml:space="preserve"> </v>
      </c>
      <c r="D1129" s="21" t="str">
        <f t="shared" si="104"/>
        <v/>
      </c>
      <c r="E1129" s="21" t="str">
        <f t="shared" si="105"/>
        <v xml:space="preserve"> </v>
      </c>
      <c r="F1129" s="11"/>
      <c r="G1129" s="11"/>
      <c r="H1129" s="6"/>
      <c r="I1129" s="6"/>
      <c r="J1129" s="92" t="str">
        <f>IF(I1129&gt;0,VLOOKUP(I1129,ข้อมูลผู้ประกอบการ!$B$2:$K$1000,2,FALSE),IF(I1129=0," "))</f>
        <v xml:space="preserve"> </v>
      </c>
      <c r="K1129" s="6"/>
      <c r="L1129" s="92" t="str">
        <f>IF(K1129&gt;0,VLOOKUP(K1129,ชนิดแสตมป์!$A$3:$D$1000,2,FALSE),IF(K1129=0," "))</f>
        <v xml:space="preserve"> </v>
      </c>
      <c r="M1129" s="6"/>
      <c r="N1129" s="96" t="str">
        <f t="shared" si="106"/>
        <v xml:space="preserve"> </v>
      </c>
      <c r="O1129" s="16"/>
      <c r="P1129" s="99" t="str">
        <f t="shared" si="107"/>
        <v xml:space="preserve"> </v>
      </c>
      <c r="Q1129" s="72">
        <v>0</v>
      </c>
      <c r="R1129" s="72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:27">
      <c r="A1130" s="6">
        <v>1125</v>
      </c>
      <c r="B1130" s="46" t="str">
        <f t="shared" si="102"/>
        <v/>
      </c>
      <c r="C1130" s="21" t="str">
        <f t="shared" si="103"/>
        <v xml:space="preserve"> </v>
      </c>
      <c r="D1130" s="21" t="str">
        <f t="shared" si="104"/>
        <v/>
      </c>
      <c r="E1130" s="21" t="str">
        <f t="shared" si="105"/>
        <v xml:space="preserve"> </v>
      </c>
      <c r="F1130" s="11"/>
      <c r="G1130" s="11"/>
      <c r="H1130" s="6"/>
      <c r="I1130" s="6"/>
      <c r="J1130" s="92" t="str">
        <f>IF(I1130&gt;0,VLOOKUP(I1130,ข้อมูลผู้ประกอบการ!$B$2:$K$1000,2,FALSE),IF(I1130=0," "))</f>
        <v xml:space="preserve"> </v>
      </c>
      <c r="K1130" s="6"/>
      <c r="L1130" s="92" t="str">
        <f>IF(K1130&gt;0,VLOOKUP(K1130,ชนิดแสตมป์!$A$3:$D$1000,2,FALSE),IF(K1130=0," "))</f>
        <v xml:space="preserve"> </v>
      </c>
      <c r="M1130" s="6"/>
      <c r="N1130" s="96" t="str">
        <f t="shared" si="106"/>
        <v xml:space="preserve"> </v>
      </c>
      <c r="O1130" s="16"/>
      <c r="P1130" s="99" t="str">
        <f t="shared" si="107"/>
        <v xml:space="preserve"> </v>
      </c>
      <c r="Q1130" s="72">
        <v>0</v>
      </c>
      <c r="R1130" s="72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:27">
      <c r="A1131" s="6">
        <v>1126</v>
      </c>
      <c r="B1131" s="46" t="str">
        <f t="shared" si="102"/>
        <v/>
      </c>
      <c r="C1131" s="21" t="str">
        <f t="shared" si="103"/>
        <v xml:space="preserve"> </v>
      </c>
      <c r="D1131" s="21" t="str">
        <f t="shared" si="104"/>
        <v/>
      </c>
      <c r="E1131" s="21" t="str">
        <f t="shared" si="105"/>
        <v xml:space="preserve"> </v>
      </c>
      <c r="F1131" s="11"/>
      <c r="G1131" s="11"/>
      <c r="H1131" s="6"/>
      <c r="I1131" s="6"/>
      <c r="J1131" s="92" t="str">
        <f>IF(I1131&gt;0,VLOOKUP(I1131,ข้อมูลผู้ประกอบการ!$B$2:$K$1000,2,FALSE),IF(I1131=0," "))</f>
        <v xml:space="preserve"> </v>
      </c>
      <c r="K1131" s="6"/>
      <c r="L1131" s="92" t="str">
        <f>IF(K1131&gt;0,VLOOKUP(K1131,ชนิดแสตมป์!$A$3:$D$1000,2,FALSE),IF(K1131=0," "))</f>
        <v xml:space="preserve"> </v>
      </c>
      <c r="M1131" s="6"/>
      <c r="N1131" s="96" t="str">
        <f t="shared" si="106"/>
        <v xml:space="preserve"> </v>
      </c>
      <c r="O1131" s="16"/>
      <c r="P1131" s="99" t="str">
        <f t="shared" si="107"/>
        <v xml:space="preserve"> </v>
      </c>
      <c r="Q1131" s="72">
        <v>0</v>
      </c>
      <c r="R1131" s="72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1:27">
      <c r="A1132" s="6">
        <v>1127</v>
      </c>
      <c r="B1132" s="46" t="str">
        <f t="shared" si="102"/>
        <v/>
      </c>
      <c r="C1132" s="21" t="str">
        <f t="shared" si="103"/>
        <v xml:space="preserve"> </v>
      </c>
      <c r="D1132" s="21" t="str">
        <f t="shared" si="104"/>
        <v/>
      </c>
      <c r="E1132" s="21" t="str">
        <f t="shared" si="105"/>
        <v xml:space="preserve"> </v>
      </c>
      <c r="F1132" s="11"/>
      <c r="G1132" s="11"/>
      <c r="H1132" s="6"/>
      <c r="I1132" s="6"/>
      <c r="J1132" s="92" t="str">
        <f>IF(I1132&gt;0,VLOOKUP(I1132,ข้อมูลผู้ประกอบการ!$B$2:$K$1000,2,FALSE),IF(I1132=0," "))</f>
        <v xml:space="preserve"> </v>
      </c>
      <c r="K1132" s="6"/>
      <c r="L1132" s="92" t="str">
        <f>IF(K1132&gt;0,VLOOKUP(K1132,ชนิดแสตมป์!$A$3:$D$1000,2,FALSE),IF(K1132=0," "))</f>
        <v xml:space="preserve"> </v>
      </c>
      <c r="M1132" s="6"/>
      <c r="N1132" s="96" t="str">
        <f t="shared" si="106"/>
        <v xml:space="preserve"> </v>
      </c>
      <c r="O1132" s="16"/>
      <c r="P1132" s="99" t="str">
        <f t="shared" si="107"/>
        <v xml:space="preserve"> </v>
      </c>
      <c r="Q1132" s="72">
        <v>0</v>
      </c>
      <c r="R1132" s="72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1:27">
      <c r="A1133" s="6">
        <v>1128</v>
      </c>
      <c r="B1133" s="46" t="str">
        <f t="shared" si="102"/>
        <v/>
      </c>
      <c r="C1133" s="21" t="str">
        <f t="shared" si="103"/>
        <v xml:space="preserve"> </v>
      </c>
      <c r="D1133" s="21" t="str">
        <f t="shared" si="104"/>
        <v/>
      </c>
      <c r="E1133" s="21" t="str">
        <f t="shared" si="105"/>
        <v xml:space="preserve"> </v>
      </c>
      <c r="F1133" s="11"/>
      <c r="G1133" s="11"/>
      <c r="H1133" s="6"/>
      <c r="I1133" s="6"/>
      <c r="J1133" s="92" t="str">
        <f>IF(I1133&gt;0,VLOOKUP(I1133,ข้อมูลผู้ประกอบการ!$B$2:$K$1000,2,FALSE),IF(I1133=0," "))</f>
        <v xml:space="preserve"> </v>
      </c>
      <c r="K1133" s="6"/>
      <c r="L1133" s="92" t="str">
        <f>IF(K1133&gt;0,VLOOKUP(K1133,ชนิดแสตมป์!$A$3:$D$1000,2,FALSE),IF(K1133=0," "))</f>
        <v xml:space="preserve"> </v>
      </c>
      <c r="M1133" s="6"/>
      <c r="N1133" s="96" t="str">
        <f t="shared" si="106"/>
        <v xml:space="preserve"> </v>
      </c>
      <c r="O1133" s="16"/>
      <c r="P1133" s="99" t="str">
        <f t="shared" si="107"/>
        <v xml:space="preserve"> </v>
      </c>
      <c r="Q1133" s="72">
        <v>0</v>
      </c>
      <c r="R1133" s="72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1:27">
      <c r="A1134" s="6">
        <v>1129</v>
      </c>
      <c r="B1134" s="46" t="str">
        <f t="shared" si="102"/>
        <v/>
      </c>
      <c r="C1134" s="21" t="str">
        <f t="shared" si="103"/>
        <v xml:space="preserve"> </v>
      </c>
      <c r="D1134" s="21" t="str">
        <f t="shared" si="104"/>
        <v/>
      </c>
      <c r="E1134" s="21" t="str">
        <f t="shared" si="105"/>
        <v xml:space="preserve"> </v>
      </c>
      <c r="F1134" s="11"/>
      <c r="G1134" s="11"/>
      <c r="H1134" s="6"/>
      <c r="I1134" s="6"/>
      <c r="J1134" s="92" t="str">
        <f>IF(I1134&gt;0,VLOOKUP(I1134,ข้อมูลผู้ประกอบการ!$B$2:$K$1000,2,FALSE),IF(I1134=0," "))</f>
        <v xml:space="preserve"> </v>
      </c>
      <c r="K1134" s="6"/>
      <c r="L1134" s="92" t="str">
        <f>IF(K1134&gt;0,VLOOKUP(K1134,ชนิดแสตมป์!$A$3:$D$1000,2,FALSE),IF(K1134=0," "))</f>
        <v xml:space="preserve"> </v>
      </c>
      <c r="M1134" s="6"/>
      <c r="N1134" s="96" t="str">
        <f t="shared" si="106"/>
        <v xml:space="preserve"> </v>
      </c>
      <c r="O1134" s="16"/>
      <c r="P1134" s="99" t="str">
        <f t="shared" si="107"/>
        <v xml:space="preserve"> </v>
      </c>
      <c r="Q1134" s="72">
        <v>0</v>
      </c>
      <c r="R1134" s="72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1:27">
      <c r="A1135" s="6">
        <v>1130</v>
      </c>
      <c r="B1135" s="46" t="str">
        <f t="shared" si="102"/>
        <v/>
      </c>
      <c r="C1135" s="21" t="str">
        <f t="shared" si="103"/>
        <v xml:space="preserve"> </v>
      </c>
      <c r="D1135" s="21" t="str">
        <f t="shared" si="104"/>
        <v/>
      </c>
      <c r="E1135" s="21" t="str">
        <f t="shared" si="105"/>
        <v xml:space="preserve"> </v>
      </c>
      <c r="F1135" s="11"/>
      <c r="G1135" s="11"/>
      <c r="H1135" s="6"/>
      <c r="I1135" s="6"/>
      <c r="J1135" s="92" t="str">
        <f>IF(I1135&gt;0,VLOOKUP(I1135,ข้อมูลผู้ประกอบการ!$B$2:$K$1000,2,FALSE),IF(I1135=0," "))</f>
        <v xml:space="preserve"> </v>
      </c>
      <c r="K1135" s="6"/>
      <c r="L1135" s="92" t="str">
        <f>IF(K1135&gt;0,VLOOKUP(K1135,ชนิดแสตมป์!$A$3:$D$1000,2,FALSE),IF(K1135=0," "))</f>
        <v xml:space="preserve"> </v>
      </c>
      <c r="M1135" s="6"/>
      <c r="N1135" s="96" t="str">
        <f t="shared" si="106"/>
        <v xml:space="preserve"> </v>
      </c>
      <c r="O1135" s="16"/>
      <c r="P1135" s="99" t="str">
        <f t="shared" si="107"/>
        <v xml:space="preserve"> </v>
      </c>
      <c r="Q1135" s="72">
        <v>0</v>
      </c>
      <c r="R1135" s="72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1:27" ht="21" hidden="1" customHeight="1">
      <c r="A1136" s="6">
        <v>1131</v>
      </c>
      <c r="B1136" s="46" t="str">
        <f t="shared" si="102"/>
        <v/>
      </c>
      <c r="C1136" s="21" t="str">
        <f t="shared" si="103"/>
        <v xml:space="preserve"> </v>
      </c>
      <c r="D1136" s="21" t="str">
        <f t="shared" si="104"/>
        <v/>
      </c>
      <c r="E1136" s="21" t="str">
        <f t="shared" si="105"/>
        <v xml:space="preserve"> </v>
      </c>
      <c r="F1136" s="11"/>
      <c r="G1136" s="11"/>
      <c r="H1136" s="6"/>
      <c r="I1136" s="6"/>
      <c r="J1136" s="92" t="str">
        <f>IF(I1136&gt;0,VLOOKUP(I1136,ข้อมูลผู้ประกอบการ!$B$2:$K$1000,2,FALSE),IF(I1136=0," "))</f>
        <v xml:space="preserve"> </v>
      </c>
      <c r="K1136" s="6"/>
      <c r="L1136" s="92" t="str">
        <f>IF(K1136&gt;0,VLOOKUP(K1136,ชนิดแสตมป์!$A$3:$D$1000,2,FALSE),IF(K1136=0," "))</f>
        <v xml:space="preserve"> </v>
      </c>
      <c r="M1136" s="6"/>
      <c r="N1136" s="96" t="str">
        <f t="shared" si="106"/>
        <v xml:space="preserve"> </v>
      </c>
      <c r="O1136" s="16"/>
      <c r="P1136" s="99" t="str">
        <f t="shared" si="107"/>
        <v xml:space="preserve"> </v>
      </c>
      <c r="Q1136" s="72">
        <v>0</v>
      </c>
      <c r="R1136" s="72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1:27">
      <c r="A1137" s="6">
        <v>1132</v>
      </c>
      <c r="B1137" s="46" t="str">
        <f t="shared" si="102"/>
        <v/>
      </c>
      <c r="C1137" s="21" t="str">
        <f t="shared" si="103"/>
        <v xml:space="preserve"> </v>
      </c>
      <c r="D1137" s="21" t="str">
        <f t="shared" si="104"/>
        <v/>
      </c>
      <c r="E1137" s="21" t="str">
        <f t="shared" si="105"/>
        <v xml:space="preserve"> </v>
      </c>
      <c r="F1137" s="11"/>
      <c r="G1137" s="11"/>
      <c r="H1137" s="6"/>
      <c r="I1137" s="6"/>
      <c r="J1137" s="92" t="str">
        <f>IF(I1137&gt;0,VLOOKUP(I1137,ข้อมูลผู้ประกอบการ!$B$2:$K$1000,2,FALSE),IF(I1137=0," "))</f>
        <v xml:space="preserve"> </v>
      </c>
      <c r="K1137" s="6"/>
      <c r="L1137" s="92" t="str">
        <f>IF(K1137&gt;0,VLOOKUP(K1137,ชนิดแสตมป์!$A$3:$D$1000,2,FALSE),IF(K1137=0," "))</f>
        <v xml:space="preserve"> </v>
      </c>
      <c r="M1137" s="6"/>
      <c r="N1137" s="96" t="str">
        <f t="shared" si="106"/>
        <v xml:space="preserve"> </v>
      </c>
      <c r="O1137" s="16"/>
      <c r="P1137" s="99" t="str">
        <f t="shared" si="107"/>
        <v xml:space="preserve"> </v>
      </c>
      <c r="Q1137" s="72">
        <v>0</v>
      </c>
      <c r="R1137" s="72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1:27">
      <c r="A1138" s="6">
        <v>1133</v>
      </c>
      <c r="B1138" s="46" t="str">
        <f t="shared" si="102"/>
        <v/>
      </c>
      <c r="C1138" s="21" t="str">
        <f t="shared" si="103"/>
        <v xml:space="preserve"> </v>
      </c>
      <c r="D1138" s="21" t="str">
        <f t="shared" si="104"/>
        <v/>
      </c>
      <c r="E1138" s="21" t="str">
        <f t="shared" si="105"/>
        <v xml:space="preserve"> </v>
      </c>
      <c r="F1138" s="11"/>
      <c r="G1138" s="11"/>
      <c r="H1138" s="6"/>
      <c r="I1138" s="6"/>
      <c r="J1138" s="92" t="str">
        <f>IF(I1138&gt;0,VLOOKUP(I1138,ข้อมูลผู้ประกอบการ!$B$2:$K$1000,2,FALSE),IF(I1138=0," "))</f>
        <v xml:space="preserve"> </v>
      </c>
      <c r="K1138" s="6"/>
      <c r="L1138" s="92" t="str">
        <f>IF(K1138&gt;0,VLOOKUP(K1138,ชนิดแสตมป์!$A$3:$D$1000,2,FALSE),IF(K1138=0," "))</f>
        <v xml:space="preserve"> </v>
      </c>
      <c r="M1138" s="6"/>
      <c r="N1138" s="96" t="str">
        <f t="shared" si="106"/>
        <v xml:space="preserve"> </v>
      </c>
      <c r="O1138" s="16"/>
      <c r="P1138" s="99" t="str">
        <f t="shared" si="107"/>
        <v xml:space="preserve"> </v>
      </c>
      <c r="Q1138" s="72">
        <v>0</v>
      </c>
      <c r="R1138" s="72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1:27">
      <c r="A1139" s="6">
        <v>1134</v>
      </c>
      <c r="B1139" s="46" t="str">
        <f t="shared" si="102"/>
        <v/>
      </c>
      <c r="C1139" s="21" t="str">
        <f t="shared" si="103"/>
        <v xml:space="preserve"> </v>
      </c>
      <c r="D1139" s="21" t="str">
        <f t="shared" si="104"/>
        <v/>
      </c>
      <c r="E1139" s="21" t="str">
        <f t="shared" si="105"/>
        <v xml:space="preserve"> </v>
      </c>
      <c r="F1139" s="11"/>
      <c r="G1139" s="11"/>
      <c r="H1139" s="6"/>
      <c r="I1139" s="6"/>
      <c r="J1139" s="92" t="str">
        <f>IF(I1139&gt;0,VLOOKUP(I1139,ข้อมูลผู้ประกอบการ!$B$2:$K$1000,2,FALSE),IF(I1139=0," "))</f>
        <v xml:space="preserve"> </v>
      </c>
      <c r="K1139" s="6"/>
      <c r="L1139" s="92" t="str">
        <f>IF(K1139&gt;0,VLOOKUP(K1139,ชนิดแสตมป์!$A$3:$D$1000,2,FALSE),IF(K1139=0," "))</f>
        <v xml:space="preserve"> </v>
      </c>
      <c r="M1139" s="6"/>
      <c r="N1139" s="96" t="str">
        <f t="shared" si="106"/>
        <v xml:space="preserve"> </v>
      </c>
      <c r="O1139" s="16"/>
      <c r="P1139" s="99" t="str">
        <f t="shared" si="107"/>
        <v xml:space="preserve"> </v>
      </c>
      <c r="Q1139" s="72">
        <v>0</v>
      </c>
      <c r="R1139" s="72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1:27">
      <c r="A1140" s="6">
        <v>1135</v>
      </c>
      <c r="B1140" s="46" t="str">
        <f t="shared" si="102"/>
        <v/>
      </c>
      <c r="C1140" s="21" t="str">
        <f t="shared" si="103"/>
        <v xml:space="preserve"> </v>
      </c>
      <c r="D1140" s="21" t="str">
        <f t="shared" si="104"/>
        <v/>
      </c>
      <c r="E1140" s="21" t="str">
        <f t="shared" si="105"/>
        <v xml:space="preserve"> </v>
      </c>
      <c r="F1140" s="11"/>
      <c r="G1140" s="11"/>
      <c r="H1140" s="6"/>
      <c r="I1140" s="6"/>
      <c r="J1140" s="92" t="str">
        <f>IF(I1140&gt;0,VLOOKUP(I1140,ข้อมูลผู้ประกอบการ!$B$2:$K$1000,2,FALSE),IF(I1140=0," "))</f>
        <v xml:space="preserve"> </v>
      </c>
      <c r="K1140" s="6"/>
      <c r="L1140" s="92" t="str">
        <f>IF(K1140&gt;0,VLOOKUP(K1140,ชนิดแสตมป์!$A$3:$D$1000,2,FALSE),IF(K1140=0," "))</f>
        <v xml:space="preserve"> </v>
      </c>
      <c r="M1140" s="6"/>
      <c r="N1140" s="96" t="str">
        <f t="shared" si="106"/>
        <v xml:space="preserve"> </v>
      </c>
      <c r="O1140" s="16"/>
      <c r="P1140" s="99" t="str">
        <f t="shared" si="107"/>
        <v xml:space="preserve"> </v>
      </c>
      <c r="Q1140" s="72">
        <v>0</v>
      </c>
      <c r="R1140" s="72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1:27">
      <c r="A1141" s="6">
        <v>1136</v>
      </c>
      <c r="B1141" s="46" t="str">
        <f t="shared" si="102"/>
        <v/>
      </c>
      <c r="C1141" s="21" t="str">
        <f t="shared" si="103"/>
        <v xml:space="preserve"> </v>
      </c>
      <c r="D1141" s="21" t="str">
        <f t="shared" si="104"/>
        <v/>
      </c>
      <c r="E1141" s="21" t="str">
        <f t="shared" si="105"/>
        <v xml:space="preserve"> </v>
      </c>
      <c r="F1141" s="11"/>
      <c r="G1141" s="11"/>
      <c r="H1141" s="6"/>
      <c r="I1141" s="6"/>
      <c r="J1141" s="92" t="str">
        <f>IF(I1141&gt;0,VLOOKUP(I1141,ข้อมูลผู้ประกอบการ!$B$2:$K$1000,2,FALSE),IF(I1141=0," "))</f>
        <v xml:space="preserve"> </v>
      </c>
      <c r="K1141" s="6"/>
      <c r="L1141" s="92" t="str">
        <f>IF(K1141&gt;0,VLOOKUP(K1141,ชนิดแสตมป์!$A$3:$D$1000,2,FALSE),IF(K1141=0," "))</f>
        <v xml:space="preserve"> </v>
      </c>
      <c r="M1141" s="6"/>
      <c r="N1141" s="96" t="str">
        <f t="shared" si="106"/>
        <v xml:space="preserve"> </v>
      </c>
      <c r="O1141" s="16"/>
      <c r="P1141" s="99" t="str">
        <f t="shared" si="107"/>
        <v xml:space="preserve"> </v>
      </c>
      <c r="Q1141" s="72">
        <v>0</v>
      </c>
      <c r="R1141" s="72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1:27">
      <c r="A1142" s="6">
        <v>1137</v>
      </c>
      <c r="B1142" s="46" t="str">
        <f t="shared" si="102"/>
        <v/>
      </c>
      <c r="C1142" s="21" t="str">
        <f t="shared" si="103"/>
        <v xml:space="preserve"> </v>
      </c>
      <c r="D1142" s="21" t="str">
        <f t="shared" si="104"/>
        <v/>
      </c>
      <c r="E1142" s="21" t="str">
        <f t="shared" si="105"/>
        <v xml:space="preserve"> </v>
      </c>
      <c r="F1142" s="11"/>
      <c r="G1142" s="11"/>
      <c r="H1142" s="6"/>
      <c r="I1142" s="6"/>
      <c r="J1142" s="92" t="str">
        <f>IF(I1142&gt;0,VLOOKUP(I1142,ข้อมูลผู้ประกอบการ!$B$2:$K$1000,2,FALSE),IF(I1142=0," "))</f>
        <v xml:space="preserve"> </v>
      </c>
      <c r="K1142" s="6"/>
      <c r="L1142" s="92" t="str">
        <f>IF(K1142&gt;0,VLOOKUP(K1142,ชนิดแสตมป์!$A$3:$D$1000,2,FALSE),IF(K1142=0," "))</f>
        <v xml:space="preserve"> </v>
      </c>
      <c r="M1142" s="6"/>
      <c r="N1142" s="96" t="str">
        <f t="shared" si="106"/>
        <v xml:space="preserve"> </v>
      </c>
      <c r="O1142" s="16"/>
      <c r="P1142" s="99" t="str">
        <f t="shared" si="107"/>
        <v xml:space="preserve"> </v>
      </c>
      <c r="Q1142" s="72">
        <v>0</v>
      </c>
      <c r="R1142" s="72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1:27">
      <c r="A1143" s="6">
        <v>1138</v>
      </c>
      <c r="B1143" s="46" t="str">
        <f t="shared" si="102"/>
        <v/>
      </c>
      <c r="C1143" s="21" t="str">
        <f t="shared" si="103"/>
        <v xml:space="preserve"> </v>
      </c>
      <c r="D1143" s="21" t="str">
        <f t="shared" si="104"/>
        <v/>
      </c>
      <c r="E1143" s="21" t="str">
        <f t="shared" si="105"/>
        <v xml:space="preserve"> </v>
      </c>
      <c r="F1143" s="11"/>
      <c r="G1143" s="11"/>
      <c r="H1143" s="6"/>
      <c r="I1143" s="6"/>
      <c r="J1143" s="92" t="str">
        <f>IF(I1143&gt;0,VLOOKUP(I1143,ข้อมูลผู้ประกอบการ!$B$2:$K$1000,2,FALSE),IF(I1143=0," "))</f>
        <v xml:space="preserve"> </v>
      </c>
      <c r="K1143" s="6"/>
      <c r="L1143" s="92" t="str">
        <f>IF(K1143&gt;0,VLOOKUP(K1143,ชนิดแสตมป์!$A$3:$D$1000,2,FALSE),IF(K1143=0," "))</f>
        <v xml:space="preserve"> </v>
      </c>
      <c r="M1143" s="6"/>
      <c r="N1143" s="96" t="str">
        <f t="shared" si="106"/>
        <v xml:space="preserve"> </v>
      </c>
      <c r="O1143" s="16"/>
      <c r="P1143" s="99" t="str">
        <f t="shared" si="107"/>
        <v xml:space="preserve"> </v>
      </c>
      <c r="Q1143" s="72">
        <v>0</v>
      </c>
      <c r="R1143" s="72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1:27">
      <c r="A1144" s="6">
        <v>1139</v>
      </c>
      <c r="B1144" s="46" t="str">
        <f t="shared" si="102"/>
        <v/>
      </c>
      <c r="C1144" s="21" t="str">
        <f t="shared" si="103"/>
        <v xml:space="preserve"> </v>
      </c>
      <c r="D1144" s="21" t="str">
        <f t="shared" si="104"/>
        <v/>
      </c>
      <c r="E1144" s="21" t="str">
        <f t="shared" si="105"/>
        <v xml:space="preserve"> </v>
      </c>
      <c r="F1144" s="11"/>
      <c r="G1144" s="11"/>
      <c r="H1144" s="6"/>
      <c r="I1144" s="6"/>
      <c r="J1144" s="92" t="str">
        <f>IF(I1144&gt;0,VLOOKUP(I1144,ข้อมูลผู้ประกอบการ!$B$2:$K$1000,2,FALSE),IF(I1144=0," "))</f>
        <v xml:space="preserve"> </v>
      </c>
      <c r="K1144" s="6"/>
      <c r="L1144" s="92" t="str">
        <f>IF(K1144&gt;0,VLOOKUP(K1144,ชนิดแสตมป์!$A$3:$D$1000,2,FALSE),IF(K1144=0," "))</f>
        <v xml:space="preserve"> </v>
      </c>
      <c r="M1144" s="6"/>
      <c r="N1144" s="96" t="str">
        <f t="shared" si="106"/>
        <v xml:space="preserve"> </v>
      </c>
      <c r="O1144" s="16"/>
      <c r="P1144" s="99" t="str">
        <f t="shared" si="107"/>
        <v xml:space="preserve"> </v>
      </c>
      <c r="Q1144" s="72">
        <v>0</v>
      </c>
      <c r="R1144" s="72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1:27">
      <c r="A1145" s="6">
        <v>1140</v>
      </c>
      <c r="B1145" s="46" t="str">
        <f t="shared" si="102"/>
        <v/>
      </c>
      <c r="C1145" s="21" t="str">
        <f t="shared" si="103"/>
        <v xml:space="preserve"> </v>
      </c>
      <c r="D1145" s="21" t="str">
        <f t="shared" si="104"/>
        <v/>
      </c>
      <c r="E1145" s="21" t="str">
        <f t="shared" si="105"/>
        <v xml:space="preserve"> </v>
      </c>
      <c r="F1145" s="11"/>
      <c r="G1145" s="11"/>
      <c r="H1145" s="6"/>
      <c r="I1145" s="6"/>
      <c r="J1145" s="92" t="str">
        <f>IF(I1145&gt;0,VLOOKUP(I1145,ข้อมูลผู้ประกอบการ!$B$2:$K$1000,2,FALSE),IF(I1145=0," "))</f>
        <v xml:space="preserve"> </v>
      </c>
      <c r="K1145" s="6"/>
      <c r="L1145" s="92" t="str">
        <f>IF(K1145&gt;0,VLOOKUP(K1145,ชนิดแสตมป์!$A$3:$D$1000,2,FALSE),IF(K1145=0," "))</f>
        <v xml:space="preserve"> </v>
      </c>
      <c r="M1145" s="6"/>
      <c r="N1145" s="96" t="str">
        <f t="shared" si="106"/>
        <v xml:space="preserve"> </v>
      </c>
      <c r="O1145" s="16"/>
      <c r="P1145" s="99" t="str">
        <f t="shared" si="107"/>
        <v xml:space="preserve"> </v>
      </c>
      <c r="Q1145" s="72">
        <v>0</v>
      </c>
      <c r="R1145" s="72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1:27">
      <c r="A1146" s="6">
        <v>1141</v>
      </c>
      <c r="B1146" s="46" t="str">
        <f t="shared" si="102"/>
        <v/>
      </c>
      <c r="C1146" s="21" t="str">
        <f t="shared" si="103"/>
        <v xml:space="preserve"> </v>
      </c>
      <c r="D1146" s="21" t="str">
        <f t="shared" si="104"/>
        <v/>
      </c>
      <c r="E1146" s="21" t="str">
        <f t="shared" si="105"/>
        <v xml:space="preserve"> </v>
      </c>
      <c r="F1146" s="11"/>
      <c r="G1146" s="11"/>
      <c r="H1146" s="6"/>
      <c r="I1146" s="6"/>
      <c r="J1146" s="92" t="str">
        <f>IF(I1146&gt;0,VLOOKUP(I1146,ข้อมูลผู้ประกอบการ!$B$2:$K$1000,2,FALSE),IF(I1146=0," "))</f>
        <v xml:space="preserve"> </v>
      </c>
      <c r="K1146" s="6"/>
      <c r="L1146" s="92" t="str">
        <f>IF(K1146&gt;0,VLOOKUP(K1146,ชนิดแสตมป์!$A$3:$D$1000,2,FALSE),IF(K1146=0," "))</f>
        <v xml:space="preserve"> </v>
      </c>
      <c r="M1146" s="6"/>
      <c r="N1146" s="96" t="str">
        <f t="shared" si="106"/>
        <v xml:space="preserve"> </v>
      </c>
      <c r="O1146" s="16"/>
      <c r="P1146" s="99" t="str">
        <f t="shared" si="107"/>
        <v xml:space="preserve"> </v>
      </c>
      <c r="Q1146" s="72">
        <v>0</v>
      </c>
      <c r="R1146" s="72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1:27">
      <c r="A1147" s="6">
        <v>1142</v>
      </c>
      <c r="B1147" s="46" t="str">
        <f t="shared" si="102"/>
        <v/>
      </c>
      <c r="C1147" s="21" t="str">
        <f t="shared" si="103"/>
        <v xml:space="preserve"> </v>
      </c>
      <c r="D1147" s="21" t="str">
        <f t="shared" si="104"/>
        <v/>
      </c>
      <c r="E1147" s="21" t="str">
        <f t="shared" si="105"/>
        <v xml:space="preserve"> </v>
      </c>
      <c r="F1147" s="11"/>
      <c r="G1147" s="11"/>
      <c r="H1147" s="6"/>
      <c r="I1147" s="6"/>
      <c r="J1147" s="92" t="str">
        <f>IF(I1147&gt;0,VLOOKUP(I1147,ข้อมูลผู้ประกอบการ!$B$2:$K$1000,2,FALSE),IF(I1147=0," "))</f>
        <v xml:space="preserve"> </v>
      </c>
      <c r="K1147" s="6"/>
      <c r="L1147" s="92" t="str">
        <f>IF(K1147&gt;0,VLOOKUP(K1147,ชนิดแสตมป์!$A$3:$D$1000,2,FALSE),IF(K1147=0," "))</f>
        <v xml:space="preserve"> </v>
      </c>
      <c r="M1147" s="6"/>
      <c r="N1147" s="96" t="str">
        <f t="shared" si="106"/>
        <v xml:space="preserve"> </v>
      </c>
      <c r="O1147" s="16"/>
      <c r="P1147" s="99" t="str">
        <f t="shared" si="107"/>
        <v xml:space="preserve"> </v>
      </c>
      <c r="Q1147" s="72">
        <v>0</v>
      </c>
      <c r="R1147" s="72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1:27">
      <c r="A1148" s="6">
        <v>1143</v>
      </c>
      <c r="B1148" s="46" t="str">
        <f t="shared" si="102"/>
        <v/>
      </c>
      <c r="C1148" s="21" t="str">
        <f t="shared" si="103"/>
        <v xml:space="preserve"> </v>
      </c>
      <c r="D1148" s="21" t="str">
        <f t="shared" si="104"/>
        <v/>
      </c>
      <c r="E1148" s="21" t="str">
        <f t="shared" si="105"/>
        <v xml:space="preserve"> </v>
      </c>
      <c r="F1148" s="11"/>
      <c r="G1148" s="11"/>
      <c r="H1148" s="6"/>
      <c r="I1148" s="6"/>
      <c r="J1148" s="92" t="str">
        <f>IF(I1148&gt;0,VLOOKUP(I1148,ข้อมูลผู้ประกอบการ!$B$2:$K$1000,2,FALSE),IF(I1148=0," "))</f>
        <v xml:space="preserve"> </v>
      </c>
      <c r="K1148" s="6"/>
      <c r="L1148" s="92" t="str">
        <f>IF(K1148&gt;0,VLOOKUP(K1148,ชนิดแสตมป์!$A$3:$D$1000,2,FALSE),IF(K1148=0," "))</f>
        <v xml:space="preserve"> </v>
      </c>
      <c r="M1148" s="6"/>
      <c r="N1148" s="96" t="str">
        <f t="shared" si="106"/>
        <v xml:space="preserve"> </v>
      </c>
      <c r="O1148" s="16"/>
      <c r="P1148" s="99" t="str">
        <f t="shared" si="107"/>
        <v xml:space="preserve"> </v>
      </c>
      <c r="Q1148" s="72">
        <v>0</v>
      </c>
      <c r="R1148" s="72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1:27">
      <c r="A1149" s="6">
        <v>1144</v>
      </c>
      <c r="B1149" s="46" t="str">
        <f t="shared" si="102"/>
        <v/>
      </c>
      <c r="C1149" s="21" t="str">
        <f t="shared" si="103"/>
        <v xml:space="preserve"> </v>
      </c>
      <c r="D1149" s="21" t="str">
        <f t="shared" si="104"/>
        <v/>
      </c>
      <c r="E1149" s="21" t="str">
        <f t="shared" si="105"/>
        <v xml:space="preserve"> </v>
      </c>
      <c r="F1149" s="11"/>
      <c r="G1149" s="11"/>
      <c r="H1149" s="6"/>
      <c r="I1149" s="6"/>
      <c r="J1149" s="92" t="str">
        <f>IF(I1149&gt;0,VLOOKUP(I1149,ข้อมูลผู้ประกอบการ!$B$2:$K$1000,2,FALSE),IF(I1149=0," "))</f>
        <v xml:space="preserve"> </v>
      </c>
      <c r="K1149" s="6"/>
      <c r="L1149" s="92" t="str">
        <f>IF(K1149&gt;0,VLOOKUP(K1149,ชนิดแสตมป์!$A$3:$D$1000,2,FALSE),IF(K1149=0," "))</f>
        <v xml:space="preserve"> </v>
      </c>
      <c r="M1149" s="6"/>
      <c r="N1149" s="96" t="str">
        <f t="shared" si="106"/>
        <v xml:space="preserve"> </v>
      </c>
      <c r="O1149" s="16"/>
      <c r="P1149" s="99" t="str">
        <f t="shared" si="107"/>
        <v xml:space="preserve"> </v>
      </c>
      <c r="Q1149" s="72">
        <v>0</v>
      </c>
      <c r="R1149" s="72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1:27">
      <c r="A1150" s="6">
        <v>1145</v>
      </c>
      <c r="B1150" s="46" t="str">
        <f t="shared" si="102"/>
        <v/>
      </c>
      <c r="C1150" s="21" t="str">
        <f t="shared" si="103"/>
        <v xml:space="preserve"> </v>
      </c>
      <c r="D1150" s="21" t="str">
        <f t="shared" si="104"/>
        <v/>
      </c>
      <c r="E1150" s="21" t="str">
        <f t="shared" si="105"/>
        <v xml:space="preserve"> </v>
      </c>
      <c r="F1150" s="11"/>
      <c r="G1150" s="11"/>
      <c r="H1150" s="6"/>
      <c r="I1150" s="6"/>
      <c r="J1150" s="92" t="str">
        <f>IF(I1150&gt;0,VLOOKUP(I1150,ข้อมูลผู้ประกอบการ!$B$2:$K$1000,2,FALSE),IF(I1150=0," "))</f>
        <v xml:space="preserve"> </v>
      </c>
      <c r="K1150" s="6"/>
      <c r="L1150" s="92" t="str">
        <f>IF(K1150&gt;0,VLOOKUP(K1150,ชนิดแสตมป์!$A$3:$D$1000,2,FALSE),IF(K1150=0," "))</f>
        <v xml:space="preserve"> </v>
      </c>
      <c r="M1150" s="6"/>
      <c r="N1150" s="96" t="str">
        <f t="shared" si="106"/>
        <v xml:space="preserve"> </v>
      </c>
      <c r="O1150" s="16"/>
      <c r="P1150" s="99" t="str">
        <f t="shared" si="107"/>
        <v xml:space="preserve"> </v>
      </c>
      <c r="Q1150" s="72">
        <v>0</v>
      </c>
      <c r="R1150" s="72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:27">
      <c r="A1151" s="6">
        <v>1146</v>
      </c>
      <c r="B1151" s="46" t="str">
        <f t="shared" si="102"/>
        <v/>
      </c>
      <c r="C1151" s="21" t="str">
        <f t="shared" si="103"/>
        <v xml:space="preserve"> </v>
      </c>
      <c r="D1151" s="21" t="str">
        <f t="shared" si="104"/>
        <v/>
      </c>
      <c r="E1151" s="21" t="str">
        <f t="shared" si="105"/>
        <v xml:space="preserve"> </v>
      </c>
      <c r="F1151" s="11"/>
      <c r="G1151" s="11"/>
      <c r="H1151" s="6"/>
      <c r="I1151" s="6"/>
      <c r="J1151" s="92" t="str">
        <f>IF(I1151&gt;0,VLOOKUP(I1151,ข้อมูลผู้ประกอบการ!$B$2:$K$1000,2,FALSE),IF(I1151=0," "))</f>
        <v xml:space="preserve"> </v>
      </c>
      <c r="K1151" s="6"/>
      <c r="L1151" s="92" t="str">
        <f>IF(K1151&gt;0,VLOOKUP(K1151,ชนิดแสตมป์!$A$3:$D$1000,2,FALSE),IF(K1151=0," "))</f>
        <v xml:space="preserve"> </v>
      </c>
      <c r="M1151" s="6"/>
      <c r="N1151" s="96" t="str">
        <f t="shared" si="106"/>
        <v xml:space="preserve"> </v>
      </c>
      <c r="O1151" s="16"/>
      <c r="P1151" s="99" t="str">
        <f t="shared" si="107"/>
        <v xml:space="preserve"> </v>
      </c>
      <c r="Q1151" s="72">
        <v>0</v>
      </c>
      <c r="R1151" s="72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1:27">
      <c r="A1152" s="6">
        <v>1147</v>
      </c>
      <c r="B1152" s="46" t="str">
        <f t="shared" si="102"/>
        <v/>
      </c>
      <c r="C1152" s="21" t="str">
        <f t="shared" si="103"/>
        <v xml:space="preserve"> </v>
      </c>
      <c r="D1152" s="21" t="str">
        <f t="shared" si="104"/>
        <v/>
      </c>
      <c r="E1152" s="21" t="str">
        <f t="shared" si="105"/>
        <v xml:space="preserve"> </v>
      </c>
      <c r="F1152" s="11"/>
      <c r="G1152" s="11"/>
      <c r="H1152" s="6"/>
      <c r="I1152" s="6"/>
      <c r="J1152" s="92" t="str">
        <f>IF(I1152&gt;0,VLOOKUP(I1152,ข้อมูลผู้ประกอบการ!$B$2:$K$1000,2,FALSE),IF(I1152=0," "))</f>
        <v xml:space="preserve"> </v>
      </c>
      <c r="K1152" s="6"/>
      <c r="L1152" s="92" t="str">
        <f>IF(K1152&gt;0,VLOOKUP(K1152,ชนิดแสตมป์!$A$3:$D$1000,2,FALSE),IF(K1152=0," "))</f>
        <v xml:space="preserve"> </v>
      </c>
      <c r="M1152" s="6"/>
      <c r="N1152" s="96" t="str">
        <f t="shared" si="106"/>
        <v xml:space="preserve"> </v>
      </c>
      <c r="O1152" s="16"/>
      <c r="P1152" s="99" t="str">
        <f t="shared" si="107"/>
        <v xml:space="preserve"> </v>
      </c>
      <c r="Q1152" s="72">
        <v>0</v>
      </c>
      <c r="R1152" s="72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1:27">
      <c r="A1153" s="6">
        <v>1148</v>
      </c>
      <c r="B1153" s="46" t="str">
        <f t="shared" si="102"/>
        <v/>
      </c>
      <c r="C1153" s="21" t="str">
        <f t="shared" si="103"/>
        <v xml:space="preserve"> </v>
      </c>
      <c r="D1153" s="21" t="str">
        <f t="shared" si="104"/>
        <v/>
      </c>
      <c r="E1153" s="21" t="str">
        <f t="shared" si="105"/>
        <v xml:space="preserve"> </v>
      </c>
      <c r="F1153" s="11"/>
      <c r="G1153" s="11"/>
      <c r="H1153" s="6"/>
      <c r="I1153" s="6"/>
      <c r="J1153" s="92" t="str">
        <f>IF(I1153&gt;0,VLOOKUP(I1153,ข้อมูลผู้ประกอบการ!$B$2:$K$1000,2,FALSE),IF(I1153=0," "))</f>
        <v xml:space="preserve"> </v>
      </c>
      <c r="K1153" s="6"/>
      <c r="L1153" s="92" t="str">
        <f>IF(K1153&gt;0,VLOOKUP(K1153,ชนิดแสตมป์!$A$3:$D$1000,2,FALSE),IF(K1153=0," "))</f>
        <v xml:space="preserve"> </v>
      </c>
      <c r="M1153" s="6"/>
      <c r="N1153" s="96" t="str">
        <f t="shared" si="106"/>
        <v xml:space="preserve"> </v>
      </c>
      <c r="O1153" s="16"/>
      <c r="P1153" s="99" t="str">
        <f t="shared" si="107"/>
        <v xml:space="preserve"> </v>
      </c>
      <c r="Q1153" s="72">
        <v>0</v>
      </c>
      <c r="R1153" s="72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:27">
      <c r="A1154" s="6">
        <v>1149</v>
      </c>
      <c r="B1154" s="46" t="str">
        <f t="shared" si="102"/>
        <v/>
      </c>
      <c r="C1154" s="21" t="str">
        <f t="shared" si="103"/>
        <v xml:space="preserve"> </v>
      </c>
      <c r="D1154" s="21" t="str">
        <f t="shared" si="104"/>
        <v/>
      </c>
      <c r="E1154" s="21" t="str">
        <f t="shared" si="105"/>
        <v xml:space="preserve"> </v>
      </c>
      <c r="F1154" s="11"/>
      <c r="G1154" s="11"/>
      <c r="H1154" s="6"/>
      <c r="I1154" s="6"/>
      <c r="J1154" s="92" t="str">
        <f>IF(I1154&gt;0,VLOOKUP(I1154,ข้อมูลผู้ประกอบการ!$B$2:$K$1000,2,FALSE),IF(I1154=0," "))</f>
        <v xml:space="preserve"> </v>
      </c>
      <c r="K1154" s="6"/>
      <c r="L1154" s="92" t="str">
        <f>IF(K1154&gt;0,VLOOKUP(K1154,ชนิดแสตมป์!$A$3:$D$1000,2,FALSE),IF(K1154=0," "))</f>
        <v xml:space="preserve"> </v>
      </c>
      <c r="M1154" s="6"/>
      <c r="N1154" s="96" t="str">
        <f t="shared" si="106"/>
        <v xml:space="preserve"> </v>
      </c>
      <c r="O1154" s="16"/>
      <c r="P1154" s="99" t="str">
        <f t="shared" si="107"/>
        <v xml:space="preserve"> </v>
      </c>
      <c r="Q1154" s="72">
        <v>0</v>
      </c>
      <c r="R1154" s="72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:27">
      <c r="A1155" s="6">
        <v>1150</v>
      </c>
      <c r="B1155" s="46" t="str">
        <f t="shared" si="102"/>
        <v/>
      </c>
      <c r="C1155" s="21" t="str">
        <f t="shared" si="103"/>
        <v xml:space="preserve"> </v>
      </c>
      <c r="D1155" s="21" t="str">
        <f t="shared" si="104"/>
        <v/>
      </c>
      <c r="E1155" s="21" t="str">
        <f t="shared" si="105"/>
        <v xml:space="preserve"> </v>
      </c>
      <c r="F1155" s="11"/>
      <c r="G1155" s="11"/>
      <c r="H1155" s="6"/>
      <c r="I1155" s="6"/>
      <c r="J1155" s="92" t="str">
        <f>IF(I1155&gt;0,VLOOKUP(I1155,ข้อมูลผู้ประกอบการ!$B$2:$K$1000,2,FALSE),IF(I1155=0," "))</f>
        <v xml:space="preserve"> </v>
      </c>
      <c r="K1155" s="6"/>
      <c r="L1155" s="92" t="str">
        <f>IF(K1155&gt;0,VLOOKUP(K1155,ชนิดแสตมป์!$A$3:$D$1000,2,FALSE),IF(K1155=0," "))</f>
        <v xml:space="preserve"> </v>
      </c>
      <c r="M1155" s="6"/>
      <c r="N1155" s="96" t="str">
        <f t="shared" si="106"/>
        <v xml:space="preserve"> </v>
      </c>
      <c r="O1155" s="16"/>
      <c r="P1155" s="99" t="str">
        <f t="shared" si="107"/>
        <v xml:space="preserve"> </v>
      </c>
      <c r="Q1155" s="72">
        <v>0</v>
      </c>
      <c r="R1155" s="72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:27">
      <c r="A1156" s="6">
        <v>1151</v>
      </c>
      <c r="B1156" s="46" t="str">
        <f t="shared" si="102"/>
        <v/>
      </c>
      <c r="C1156" s="21" t="str">
        <f t="shared" si="103"/>
        <v xml:space="preserve"> </v>
      </c>
      <c r="D1156" s="21" t="str">
        <f t="shared" si="104"/>
        <v/>
      </c>
      <c r="E1156" s="21" t="str">
        <f t="shared" si="105"/>
        <v xml:space="preserve"> </v>
      </c>
      <c r="F1156" s="11"/>
      <c r="G1156" s="11"/>
      <c r="H1156" s="6"/>
      <c r="I1156" s="6"/>
      <c r="J1156" s="92" t="str">
        <f>IF(I1156&gt;0,VLOOKUP(I1156,ข้อมูลผู้ประกอบการ!$B$2:$K$1000,2,FALSE),IF(I1156=0," "))</f>
        <v xml:space="preserve"> </v>
      </c>
      <c r="K1156" s="6"/>
      <c r="L1156" s="92" t="str">
        <f>IF(K1156&gt;0,VLOOKUP(K1156,ชนิดแสตมป์!$A$3:$D$1000,2,FALSE),IF(K1156=0," "))</f>
        <v xml:space="preserve"> </v>
      </c>
      <c r="M1156" s="6"/>
      <c r="N1156" s="96" t="str">
        <f t="shared" si="106"/>
        <v xml:space="preserve"> </v>
      </c>
      <c r="O1156" s="16"/>
      <c r="P1156" s="99" t="str">
        <f t="shared" si="107"/>
        <v xml:space="preserve"> </v>
      </c>
      <c r="Q1156" s="72">
        <v>0</v>
      </c>
      <c r="R1156" s="72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:27" ht="21" hidden="1" customHeight="1">
      <c r="A1157" s="6">
        <v>1152</v>
      </c>
      <c r="B1157" s="46" t="str">
        <f t="shared" si="102"/>
        <v/>
      </c>
      <c r="C1157" s="21" t="str">
        <f t="shared" si="103"/>
        <v xml:space="preserve"> </v>
      </c>
      <c r="D1157" s="21" t="str">
        <f t="shared" si="104"/>
        <v/>
      </c>
      <c r="E1157" s="21" t="str">
        <f t="shared" si="105"/>
        <v xml:space="preserve"> </v>
      </c>
      <c r="F1157" s="11"/>
      <c r="G1157" s="11"/>
      <c r="H1157" s="6"/>
      <c r="I1157" s="6"/>
      <c r="J1157" s="92" t="str">
        <f>IF(I1157&gt;0,VLOOKUP(I1157,ข้อมูลผู้ประกอบการ!$B$2:$K$1000,2,FALSE),IF(I1157=0," "))</f>
        <v xml:space="preserve"> </v>
      </c>
      <c r="K1157" s="6"/>
      <c r="L1157" s="92" t="str">
        <f>IF(K1157&gt;0,VLOOKUP(K1157,ชนิดแสตมป์!$A$3:$D$1000,2,FALSE),IF(K1157=0," "))</f>
        <v xml:space="preserve"> </v>
      </c>
      <c r="M1157" s="6"/>
      <c r="N1157" s="96" t="str">
        <f t="shared" si="106"/>
        <v xml:space="preserve"> </v>
      </c>
      <c r="O1157" s="16"/>
      <c r="P1157" s="99" t="str">
        <f t="shared" si="107"/>
        <v xml:space="preserve"> </v>
      </c>
      <c r="Q1157" s="72">
        <v>0</v>
      </c>
      <c r="R1157" s="72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:27">
      <c r="A1158" s="6">
        <v>1153</v>
      </c>
      <c r="B1158" s="46" t="str">
        <f t="shared" ref="B1158:B1221" si="108">F1158&amp;H1158&amp;K1158</f>
        <v/>
      </c>
      <c r="C1158" s="21" t="str">
        <f t="shared" ref="C1158:C1221" si="109">J1158&amp;F1158&amp;H1158&amp;K1158</f>
        <v xml:space="preserve"> </v>
      </c>
      <c r="D1158" s="21" t="str">
        <f t="shared" ref="D1158:D1221" si="110">H1158&amp;K1158</f>
        <v/>
      </c>
      <c r="E1158" s="21" t="str">
        <f t="shared" ref="E1158:E1221" si="111">J1158&amp;H1158&amp;K1158</f>
        <v xml:space="preserve"> </v>
      </c>
      <c r="F1158" s="11"/>
      <c r="G1158" s="11"/>
      <c r="H1158" s="6"/>
      <c r="I1158" s="6"/>
      <c r="J1158" s="92" t="str">
        <f>IF(I1158&gt;0,VLOOKUP(I1158,ข้อมูลผู้ประกอบการ!$B$2:$K$1000,2,FALSE),IF(I1158=0," "))</f>
        <v xml:space="preserve"> </v>
      </c>
      <c r="K1158" s="6"/>
      <c r="L1158" s="92" t="str">
        <f>IF(K1158&gt;0,VLOOKUP(K1158,ชนิดแสตมป์!$A$3:$D$1000,2,FALSE),IF(K1158=0," "))</f>
        <v xml:space="preserve"> </v>
      </c>
      <c r="M1158" s="6"/>
      <c r="N1158" s="96" t="str">
        <f t="shared" si="106"/>
        <v xml:space="preserve"> </v>
      </c>
      <c r="O1158" s="16"/>
      <c r="P1158" s="99" t="str">
        <f t="shared" si="107"/>
        <v xml:space="preserve"> </v>
      </c>
      <c r="Q1158" s="72">
        <v>0</v>
      </c>
      <c r="R1158" s="72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1:27">
      <c r="A1159" s="6">
        <v>1154</v>
      </c>
      <c r="B1159" s="46" t="str">
        <f t="shared" si="108"/>
        <v/>
      </c>
      <c r="C1159" s="21" t="str">
        <f t="shared" si="109"/>
        <v xml:space="preserve"> </v>
      </c>
      <c r="D1159" s="21" t="str">
        <f t="shared" si="110"/>
        <v/>
      </c>
      <c r="E1159" s="21" t="str">
        <f t="shared" si="111"/>
        <v xml:space="preserve"> </v>
      </c>
      <c r="F1159" s="11"/>
      <c r="G1159" s="11"/>
      <c r="H1159" s="6"/>
      <c r="I1159" s="6"/>
      <c r="J1159" s="92" t="str">
        <f>IF(I1159&gt;0,VLOOKUP(I1159,ข้อมูลผู้ประกอบการ!$B$2:$K$1000,2,FALSE),IF(I1159=0," "))</f>
        <v xml:space="preserve"> </v>
      </c>
      <c r="K1159" s="6"/>
      <c r="L1159" s="92" t="str">
        <f>IF(K1159&gt;0,VLOOKUP(K1159,ชนิดแสตมป์!$A$3:$D$1000,2,FALSE),IF(K1159=0," "))</f>
        <v xml:space="preserve"> </v>
      </c>
      <c r="M1159" s="6"/>
      <c r="N1159" s="96" t="str">
        <f t="shared" ref="N1159:N1222" si="112">IF(M1159&gt;0,M1159*20000,IF(M1159=0," "))</f>
        <v xml:space="preserve"> </v>
      </c>
      <c r="O1159" s="16"/>
      <c r="P1159" s="99" t="str">
        <f t="shared" ref="P1159:P1222" si="113">IF(O1159&gt;0,N1159*O1159,IF(O1159=0," "))</f>
        <v xml:space="preserve"> </v>
      </c>
      <c r="Q1159" s="72">
        <v>0</v>
      </c>
      <c r="R1159" s="72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1:27">
      <c r="A1160" s="6">
        <v>1155</v>
      </c>
      <c r="B1160" s="46" t="str">
        <f t="shared" si="108"/>
        <v/>
      </c>
      <c r="C1160" s="21" t="str">
        <f t="shared" si="109"/>
        <v xml:space="preserve"> </v>
      </c>
      <c r="D1160" s="21" t="str">
        <f t="shared" si="110"/>
        <v/>
      </c>
      <c r="E1160" s="21" t="str">
        <f t="shared" si="111"/>
        <v xml:space="preserve"> </v>
      </c>
      <c r="F1160" s="11"/>
      <c r="G1160" s="11"/>
      <c r="H1160" s="6"/>
      <c r="I1160" s="6"/>
      <c r="J1160" s="92" t="str">
        <f>IF(I1160&gt;0,VLOOKUP(I1160,ข้อมูลผู้ประกอบการ!$B$2:$K$1000,2,FALSE),IF(I1160=0," "))</f>
        <v xml:space="preserve"> </v>
      </c>
      <c r="K1160" s="6"/>
      <c r="L1160" s="92" t="str">
        <f>IF(K1160&gt;0,VLOOKUP(K1160,ชนิดแสตมป์!$A$3:$D$1000,2,FALSE),IF(K1160=0," "))</f>
        <v xml:space="preserve"> </v>
      </c>
      <c r="M1160" s="6"/>
      <c r="N1160" s="96" t="str">
        <f t="shared" si="112"/>
        <v xml:space="preserve"> </v>
      </c>
      <c r="O1160" s="16"/>
      <c r="P1160" s="99" t="str">
        <f t="shared" si="113"/>
        <v xml:space="preserve"> </v>
      </c>
      <c r="Q1160" s="72">
        <v>0</v>
      </c>
      <c r="R1160" s="72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1:27">
      <c r="A1161" s="6">
        <v>1156</v>
      </c>
      <c r="B1161" s="46" t="str">
        <f t="shared" si="108"/>
        <v/>
      </c>
      <c r="C1161" s="21" t="str">
        <f t="shared" si="109"/>
        <v xml:space="preserve"> </v>
      </c>
      <c r="D1161" s="21" t="str">
        <f t="shared" si="110"/>
        <v/>
      </c>
      <c r="E1161" s="21" t="str">
        <f t="shared" si="111"/>
        <v xml:space="preserve"> </v>
      </c>
      <c r="F1161" s="11"/>
      <c r="G1161" s="11"/>
      <c r="H1161" s="6"/>
      <c r="I1161" s="6"/>
      <c r="J1161" s="92" t="str">
        <f>IF(I1161&gt;0,VLOOKUP(I1161,ข้อมูลผู้ประกอบการ!$B$2:$K$1000,2,FALSE),IF(I1161=0," "))</f>
        <v xml:space="preserve"> </v>
      </c>
      <c r="K1161" s="6"/>
      <c r="L1161" s="92" t="str">
        <f>IF(K1161&gt;0,VLOOKUP(K1161,ชนิดแสตมป์!$A$3:$D$1000,2,FALSE),IF(K1161=0," "))</f>
        <v xml:space="preserve"> </v>
      </c>
      <c r="M1161" s="6"/>
      <c r="N1161" s="96" t="str">
        <f t="shared" si="112"/>
        <v xml:space="preserve"> </v>
      </c>
      <c r="O1161" s="16"/>
      <c r="P1161" s="99" t="str">
        <f t="shared" si="113"/>
        <v xml:space="preserve"> </v>
      </c>
      <c r="Q1161" s="72">
        <v>0</v>
      </c>
      <c r="R1161" s="72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1:27">
      <c r="A1162" s="6">
        <v>1157</v>
      </c>
      <c r="B1162" s="46" t="str">
        <f t="shared" si="108"/>
        <v/>
      </c>
      <c r="C1162" s="21" t="str">
        <f t="shared" si="109"/>
        <v xml:space="preserve"> </v>
      </c>
      <c r="D1162" s="21" t="str">
        <f t="shared" si="110"/>
        <v/>
      </c>
      <c r="E1162" s="21" t="str">
        <f t="shared" si="111"/>
        <v xml:space="preserve"> </v>
      </c>
      <c r="F1162" s="11"/>
      <c r="G1162" s="11"/>
      <c r="H1162" s="6"/>
      <c r="I1162" s="6"/>
      <c r="J1162" s="92" t="str">
        <f>IF(I1162&gt;0,VLOOKUP(I1162,ข้อมูลผู้ประกอบการ!$B$2:$K$1000,2,FALSE),IF(I1162=0," "))</f>
        <v xml:space="preserve"> </v>
      </c>
      <c r="K1162" s="6"/>
      <c r="L1162" s="92" t="str">
        <f>IF(K1162&gt;0,VLOOKUP(K1162,ชนิดแสตมป์!$A$3:$D$1000,2,FALSE),IF(K1162=0," "))</f>
        <v xml:space="preserve"> </v>
      </c>
      <c r="M1162" s="6"/>
      <c r="N1162" s="96" t="str">
        <f t="shared" si="112"/>
        <v xml:space="preserve"> </v>
      </c>
      <c r="O1162" s="16"/>
      <c r="P1162" s="99" t="str">
        <f t="shared" si="113"/>
        <v xml:space="preserve"> </v>
      </c>
      <c r="Q1162" s="72">
        <v>0</v>
      </c>
      <c r="R1162" s="72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1:27">
      <c r="A1163" s="6">
        <v>1158</v>
      </c>
      <c r="B1163" s="46" t="str">
        <f t="shared" si="108"/>
        <v/>
      </c>
      <c r="C1163" s="21" t="str">
        <f t="shared" si="109"/>
        <v xml:space="preserve"> </v>
      </c>
      <c r="D1163" s="21" t="str">
        <f t="shared" si="110"/>
        <v/>
      </c>
      <c r="E1163" s="21" t="str">
        <f t="shared" si="111"/>
        <v xml:space="preserve"> </v>
      </c>
      <c r="F1163" s="11"/>
      <c r="G1163" s="11"/>
      <c r="H1163" s="6"/>
      <c r="I1163" s="6"/>
      <c r="J1163" s="92" t="str">
        <f>IF(I1163&gt;0,VLOOKUP(I1163,ข้อมูลผู้ประกอบการ!$B$2:$K$1000,2,FALSE),IF(I1163=0," "))</f>
        <v xml:space="preserve"> </v>
      </c>
      <c r="K1163" s="6"/>
      <c r="L1163" s="92" t="str">
        <f>IF(K1163&gt;0,VLOOKUP(K1163,ชนิดแสตมป์!$A$3:$D$1000,2,FALSE),IF(K1163=0," "))</f>
        <v xml:space="preserve"> </v>
      </c>
      <c r="M1163" s="6"/>
      <c r="N1163" s="96" t="str">
        <f t="shared" si="112"/>
        <v xml:space="preserve"> </v>
      </c>
      <c r="O1163" s="16"/>
      <c r="P1163" s="99" t="str">
        <f t="shared" si="113"/>
        <v xml:space="preserve"> </v>
      </c>
      <c r="Q1163" s="72">
        <v>0</v>
      </c>
      <c r="R1163" s="72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1:27">
      <c r="A1164" s="6">
        <v>1159</v>
      </c>
      <c r="B1164" s="46" t="str">
        <f t="shared" si="108"/>
        <v/>
      </c>
      <c r="C1164" s="21" t="str">
        <f t="shared" si="109"/>
        <v xml:space="preserve"> </v>
      </c>
      <c r="D1164" s="21" t="str">
        <f t="shared" si="110"/>
        <v/>
      </c>
      <c r="E1164" s="21" t="str">
        <f t="shared" si="111"/>
        <v xml:space="preserve"> </v>
      </c>
      <c r="F1164" s="11"/>
      <c r="G1164" s="11"/>
      <c r="H1164" s="6"/>
      <c r="I1164" s="6"/>
      <c r="J1164" s="92" t="str">
        <f>IF(I1164&gt;0,VLOOKUP(I1164,ข้อมูลผู้ประกอบการ!$B$2:$K$1000,2,FALSE),IF(I1164=0," "))</f>
        <v xml:space="preserve"> </v>
      </c>
      <c r="K1164" s="6"/>
      <c r="L1164" s="92" t="str">
        <f>IF(K1164&gt;0,VLOOKUP(K1164,ชนิดแสตมป์!$A$3:$D$1000,2,FALSE),IF(K1164=0," "))</f>
        <v xml:space="preserve"> </v>
      </c>
      <c r="M1164" s="6"/>
      <c r="N1164" s="96" t="str">
        <f t="shared" si="112"/>
        <v xml:space="preserve"> </v>
      </c>
      <c r="O1164" s="16"/>
      <c r="P1164" s="99" t="str">
        <f t="shared" si="113"/>
        <v xml:space="preserve"> </v>
      </c>
      <c r="Q1164" s="72">
        <v>0</v>
      </c>
      <c r="R1164" s="72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1:27">
      <c r="A1165" s="6">
        <v>1160</v>
      </c>
      <c r="B1165" s="46" t="str">
        <f t="shared" si="108"/>
        <v/>
      </c>
      <c r="C1165" s="21" t="str">
        <f t="shared" si="109"/>
        <v xml:space="preserve"> </v>
      </c>
      <c r="D1165" s="21" t="str">
        <f t="shared" si="110"/>
        <v/>
      </c>
      <c r="E1165" s="21" t="str">
        <f t="shared" si="111"/>
        <v xml:space="preserve"> </v>
      </c>
      <c r="F1165" s="11"/>
      <c r="G1165" s="11"/>
      <c r="H1165" s="6"/>
      <c r="I1165" s="6"/>
      <c r="J1165" s="92" t="str">
        <f>IF(I1165&gt;0,VLOOKUP(I1165,ข้อมูลผู้ประกอบการ!$B$2:$K$1000,2,FALSE),IF(I1165=0," "))</f>
        <v xml:space="preserve"> </v>
      </c>
      <c r="K1165" s="6"/>
      <c r="L1165" s="92" t="str">
        <f>IF(K1165&gt;0,VLOOKUP(K1165,ชนิดแสตมป์!$A$3:$D$1000,2,FALSE),IF(K1165=0," "))</f>
        <v xml:space="preserve"> </v>
      </c>
      <c r="M1165" s="6"/>
      <c r="N1165" s="96" t="str">
        <f t="shared" si="112"/>
        <v xml:space="preserve"> </v>
      </c>
      <c r="O1165" s="16"/>
      <c r="P1165" s="99" t="str">
        <f t="shared" si="113"/>
        <v xml:space="preserve"> </v>
      </c>
      <c r="Q1165" s="72">
        <v>0</v>
      </c>
      <c r="R1165" s="72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1:27">
      <c r="A1166" s="6">
        <v>1161</v>
      </c>
      <c r="B1166" s="46" t="str">
        <f t="shared" si="108"/>
        <v/>
      </c>
      <c r="C1166" s="21" t="str">
        <f t="shared" si="109"/>
        <v xml:space="preserve"> </v>
      </c>
      <c r="D1166" s="21" t="str">
        <f t="shared" si="110"/>
        <v/>
      </c>
      <c r="E1166" s="21" t="str">
        <f t="shared" si="111"/>
        <v xml:space="preserve"> </v>
      </c>
      <c r="F1166" s="11"/>
      <c r="G1166" s="11"/>
      <c r="H1166" s="6"/>
      <c r="I1166" s="6"/>
      <c r="J1166" s="92" t="str">
        <f>IF(I1166&gt;0,VLOOKUP(I1166,ข้อมูลผู้ประกอบการ!$B$2:$K$1000,2,FALSE),IF(I1166=0," "))</f>
        <v xml:space="preserve"> </v>
      </c>
      <c r="K1166" s="6"/>
      <c r="L1166" s="92" t="str">
        <f>IF(K1166&gt;0,VLOOKUP(K1166,ชนิดแสตมป์!$A$3:$D$1000,2,FALSE),IF(K1166=0," "))</f>
        <v xml:space="preserve"> </v>
      </c>
      <c r="M1166" s="6"/>
      <c r="N1166" s="96" t="str">
        <f t="shared" si="112"/>
        <v xml:space="preserve"> </v>
      </c>
      <c r="O1166" s="16"/>
      <c r="P1166" s="99" t="str">
        <f t="shared" si="113"/>
        <v xml:space="preserve"> </v>
      </c>
      <c r="Q1166" s="72">
        <v>0</v>
      </c>
      <c r="R1166" s="72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1:27">
      <c r="A1167" s="6">
        <v>1162</v>
      </c>
      <c r="B1167" s="46" t="str">
        <f t="shared" si="108"/>
        <v/>
      </c>
      <c r="C1167" s="21" t="str">
        <f t="shared" si="109"/>
        <v xml:space="preserve"> </v>
      </c>
      <c r="D1167" s="21" t="str">
        <f t="shared" si="110"/>
        <v/>
      </c>
      <c r="E1167" s="21" t="str">
        <f t="shared" si="111"/>
        <v xml:space="preserve"> </v>
      </c>
      <c r="F1167" s="11"/>
      <c r="G1167" s="11"/>
      <c r="H1167" s="6"/>
      <c r="I1167" s="6"/>
      <c r="J1167" s="92" t="str">
        <f>IF(I1167&gt;0,VLOOKUP(I1167,ข้อมูลผู้ประกอบการ!$B$2:$K$1000,2,FALSE),IF(I1167=0," "))</f>
        <v xml:space="preserve"> </v>
      </c>
      <c r="K1167" s="6"/>
      <c r="L1167" s="92" t="str">
        <f>IF(K1167&gt;0,VLOOKUP(K1167,ชนิดแสตมป์!$A$3:$D$1000,2,FALSE),IF(K1167=0," "))</f>
        <v xml:space="preserve"> </v>
      </c>
      <c r="M1167" s="6"/>
      <c r="N1167" s="96" t="str">
        <f t="shared" si="112"/>
        <v xml:space="preserve"> </v>
      </c>
      <c r="O1167" s="16"/>
      <c r="P1167" s="99" t="str">
        <f t="shared" si="113"/>
        <v xml:space="preserve"> </v>
      </c>
      <c r="Q1167" s="72">
        <v>0</v>
      </c>
      <c r="R1167" s="72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1:27">
      <c r="A1168" s="6">
        <v>1163</v>
      </c>
      <c r="B1168" s="46" t="str">
        <f t="shared" si="108"/>
        <v/>
      </c>
      <c r="C1168" s="21" t="str">
        <f t="shared" si="109"/>
        <v xml:space="preserve"> </v>
      </c>
      <c r="D1168" s="21" t="str">
        <f t="shared" si="110"/>
        <v/>
      </c>
      <c r="E1168" s="21" t="str">
        <f t="shared" si="111"/>
        <v xml:space="preserve"> </v>
      </c>
      <c r="F1168" s="11"/>
      <c r="G1168" s="11"/>
      <c r="H1168" s="6"/>
      <c r="I1168" s="6"/>
      <c r="J1168" s="92" t="str">
        <f>IF(I1168&gt;0,VLOOKUP(I1168,ข้อมูลผู้ประกอบการ!$B$2:$K$1000,2,FALSE),IF(I1168=0," "))</f>
        <v xml:space="preserve"> </v>
      </c>
      <c r="K1168" s="6"/>
      <c r="L1168" s="92" t="str">
        <f>IF(K1168&gt;0,VLOOKUP(K1168,ชนิดแสตมป์!$A$3:$D$1000,2,FALSE),IF(K1168=0," "))</f>
        <v xml:space="preserve"> </v>
      </c>
      <c r="M1168" s="6"/>
      <c r="N1168" s="96" t="str">
        <f t="shared" si="112"/>
        <v xml:space="preserve"> </v>
      </c>
      <c r="O1168" s="16"/>
      <c r="P1168" s="99" t="str">
        <f t="shared" si="113"/>
        <v xml:space="preserve"> </v>
      </c>
      <c r="Q1168" s="72">
        <v>0</v>
      </c>
      <c r="R1168" s="72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1:27">
      <c r="A1169" s="6">
        <v>1164</v>
      </c>
      <c r="B1169" s="46" t="str">
        <f t="shared" si="108"/>
        <v/>
      </c>
      <c r="C1169" s="21" t="str">
        <f t="shared" si="109"/>
        <v xml:space="preserve"> </v>
      </c>
      <c r="D1169" s="21" t="str">
        <f t="shared" si="110"/>
        <v/>
      </c>
      <c r="E1169" s="21" t="str">
        <f t="shared" si="111"/>
        <v xml:space="preserve"> </v>
      </c>
      <c r="F1169" s="11"/>
      <c r="G1169" s="11"/>
      <c r="H1169" s="6"/>
      <c r="I1169" s="6"/>
      <c r="J1169" s="92" t="str">
        <f>IF(I1169&gt;0,VLOOKUP(I1169,ข้อมูลผู้ประกอบการ!$B$2:$K$1000,2,FALSE),IF(I1169=0," "))</f>
        <v xml:space="preserve"> </v>
      </c>
      <c r="K1169" s="6"/>
      <c r="L1169" s="92" t="str">
        <f>IF(K1169&gt;0,VLOOKUP(K1169,ชนิดแสตมป์!$A$3:$D$1000,2,FALSE),IF(K1169=0," "))</f>
        <v xml:space="preserve"> </v>
      </c>
      <c r="M1169" s="6"/>
      <c r="N1169" s="96" t="str">
        <f t="shared" si="112"/>
        <v xml:space="preserve"> </v>
      </c>
      <c r="O1169" s="16"/>
      <c r="P1169" s="99" t="str">
        <f t="shared" si="113"/>
        <v xml:space="preserve"> </v>
      </c>
      <c r="Q1169" s="72">
        <v>0</v>
      </c>
      <c r="R1169" s="72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1:27">
      <c r="A1170" s="6">
        <v>1165</v>
      </c>
      <c r="B1170" s="46" t="str">
        <f t="shared" si="108"/>
        <v/>
      </c>
      <c r="C1170" s="21" t="str">
        <f t="shared" si="109"/>
        <v xml:space="preserve"> </v>
      </c>
      <c r="D1170" s="21" t="str">
        <f t="shared" si="110"/>
        <v/>
      </c>
      <c r="E1170" s="21" t="str">
        <f t="shared" si="111"/>
        <v xml:space="preserve"> </v>
      </c>
      <c r="F1170" s="11"/>
      <c r="G1170" s="11"/>
      <c r="H1170" s="6"/>
      <c r="I1170" s="6"/>
      <c r="J1170" s="92" t="str">
        <f>IF(I1170&gt;0,VLOOKUP(I1170,ข้อมูลผู้ประกอบการ!$B$2:$K$1000,2,FALSE),IF(I1170=0," "))</f>
        <v xml:space="preserve"> </v>
      </c>
      <c r="K1170" s="6"/>
      <c r="L1170" s="92" t="str">
        <f>IF(K1170&gt;0,VLOOKUP(K1170,ชนิดแสตมป์!$A$3:$D$1000,2,FALSE),IF(K1170=0," "))</f>
        <v xml:space="preserve"> </v>
      </c>
      <c r="M1170" s="6"/>
      <c r="N1170" s="96" t="str">
        <f t="shared" si="112"/>
        <v xml:space="preserve"> </v>
      </c>
      <c r="O1170" s="16"/>
      <c r="P1170" s="99" t="str">
        <f t="shared" si="113"/>
        <v xml:space="preserve"> </v>
      </c>
      <c r="Q1170" s="72">
        <v>0</v>
      </c>
      <c r="R1170" s="72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1:27">
      <c r="A1171" s="6">
        <v>1166</v>
      </c>
      <c r="B1171" s="46" t="str">
        <f t="shared" si="108"/>
        <v/>
      </c>
      <c r="C1171" s="21" t="str">
        <f t="shared" si="109"/>
        <v xml:space="preserve"> </v>
      </c>
      <c r="D1171" s="21" t="str">
        <f t="shared" si="110"/>
        <v/>
      </c>
      <c r="E1171" s="21" t="str">
        <f t="shared" si="111"/>
        <v xml:space="preserve"> </v>
      </c>
      <c r="F1171" s="11"/>
      <c r="G1171" s="11"/>
      <c r="H1171" s="6"/>
      <c r="I1171" s="6"/>
      <c r="J1171" s="92" t="str">
        <f>IF(I1171&gt;0,VLOOKUP(I1171,ข้อมูลผู้ประกอบการ!$B$2:$K$1000,2,FALSE),IF(I1171=0," "))</f>
        <v xml:space="preserve"> </v>
      </c>
      <c r="K1171" s="6"/>
      <c r="L1171" s="92" t="str">
        <f>IF(K1171&gt;0,VLOOKUP(K1171,ชนิดแสตมป์!$A$3:$D$1000,2,FALSE),IF(K1171=0," "))</f>
        <v xml:space="preserve"> </v>
      </c>
      <c r="M1171" s="6"/>
      <c r="N1171" s="96" t="str">
        <f t="shared" si="112"/>
        <v xml:space="preserve"> </v>
      </c>
      <c r="O1171" s="16"/>
      <c r="P1171" s="99" t="str">
        <f t="shared" si="113"/>
        <v xml:space="preserve"> </v>
      </c>
      <c r="Q1171" s="72">
        <v>0</v>
      </c>
      <c r="R1171" s="72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1:27">
      <c r="A1172" s="6">
        <v>1167</v>
      </c>
      <c r="B1172" s="46" t="str">
        <f t="shared" si="108"/>
        <v/>
      </c>
      <c r="C1172" s="21" t="str">
        <f t="shared" si="109"/>
        <v xml:space="preserve"> </v>
      </c>
      <c r="D1172" s="21" t="str">
        <f t="shared" si="110"/>
        <v/>
      </c>
      <c r="E1172" s="21" t="str">
        <f t="shared" si="111"/>
        <v xml:space="preserve"> </v>
      </c>
      <c r="F1172" s="11"/>
      <c r="G1172" s="11"/>
      <c r="H1172" s="6"/>
      <c r="I1172" s="6"/>
      <c r="J1172" s="92" t="str">
        <f>IF(I1172&gt;0,VLOOKUP(I1172,ข้อมูลผู้ประกอบการ!$B$2:$K$1000,2,FALSE),IF(I1172=0," "))</f>
        <v xml:space="preserve"> </v>
      </c>
      <c r="K1172" s="6"/>
      <c r="L1172" s="92" t="str">
        <f>IF(K1172&gt;0,VLOOKUP(K1172,ชนิดแสตมป์!$A$3:$D$1000,2,FALSE),IF(K1172=0," "))</f>
        <v xml:space="preserve"> </v>
      </c>
      <c r="M1172" s="6"/>
      <c r="N1172" s="96" t="str">
        <f t="shared" si="112"/>
        <v xml:space="preserve"> </v>
      </c>
      <c r="O1172" s="16"/>
      <c r="P1172" s="99" t="str">
        <f t="shared" si="113"/>
        <v xml:space="preserve"> </v>
      </c>
      <c r="Q1172" s="72">
        <v>0</v>
      </c>
      <c r="R1172" s="72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1:27">
      <c r="A1173" s="6">
        <v>1168</v>
      </c>
      <c r="B1173" s="46" t="str">
        <f t="shared" si="108"/>
        <v/>
      </c>
      <c r="C1173" s="21" t="str">
        <f t="shared" si="109"/>
        <v xml:space="preserve"> </v>
      </c>
      <c r="D1173" s="21" t="str">
        <f t="shared" si="110"/>
        <v/>
      </c>
      <c r="E1173" s="21" t="str">
        <f t="shared" si="111"/>
        <v xml:space="preserve"> </v>
      </c>
      <c r="F1173" s="11"/>
      <c r="G1173" s="11"/>
      <c r="H1173" s="6"/>
      <c r="I1173" s="6"/>
      <c r="J1173" s="92" t="str">
        <f>IF(I1173&gt;0,VLOOKUP(I1173,ข้อมูลผู้ประกอบการ!$B$2:$K$1000,2,FALSE),IF(I1173=0," "))</f>
        <v xml:space="preserve"> </v>
      </c>
      <c r="K1173" s="6"/>
      <c r="L1173" s="92" t="str">
        <f>IF(K1173&gt;0,VLOOKUP(K1173,ชนิดแสตมป์!$A$3:$D$1000,2,FALSE),IF(K1173=0," "))</f>
        <v xml:space="preserve"> </v>
      </c>
      <c r="M1173" s="6"/>
      <c r="N1173" s="96" t="str">
        <f t="shared" si="112"/>
        <v xml:space="preserve"> </v>
      </c>
      <c r="O1173" s="16"/>
      <c r="P1173" s="99" t="str">
        <f t="shared" si="113"/>
        <v xml:space="preserve"> </v>
      </c>
      <c r="Q1173" s="72">
        <v>0</v>
      </c>
      <c r="R1173" s="72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1:27">
      <c r="A1174" s="6">
        <v>1169</v>
      </c>
      <c r="B1174" s="46" t="str">
        <f t="shared" si="108"/>
        <v/>
      </c>
      <c r="C1174" s="21" t="str">
        <f t="shared" si="109"/>
        <v xml:space="preserve"> </v>
      </c>
      <c r="D1174" s="21" t="str">
        <f t="shared" si="110"/>
        <v/>
      </c>
      <c r="E1174" s="21" t="str">
        <f t="shared" si="111"/>
        <v xml:space="preserve"> </v>
      </c>
      <c r="F1174" s="11"/>
      <c r="G1174" s="11"/>
      <c r="H1174" s="6"/>
      <c r="I1174" s="6"/>
      <c r="J1174" s="92" t="str">
        <f>IF(I1174&gt;0,VLOOKUP(I1174,ข้อมูลผู้ประกอบการ!$B$2:$K$1000,2,FALSE),IF(I1174=0," "))</f>
        <v xml:space="preserve"> </v>
      </c>
      <c r="K1174" s="6"/>
      <c r="L1174" s="92" t="str">
        <f>IF(K1174&gt;0,VLOOKUP(K1174,ชนิดแสตมป์!$A$3:$D$1000,2,FALSE),IF(K1174=0," "))</f>
        <v xml:space="preserve"> </v>
      </c>
      <c r="M1174" s="6"/>
      <c r="N1174" s="96" t="str">
        <f t="shared" si="112"/>
        <v xml:space="preserve"> </v>
      </c>
      <c r="O1174" s="16"/>
      <c r="P1174" s="99" t="str">
        <f t="shared" si="113"/>
        <v xml:space="preserve"> </v>
      </c>
      <c r="Q1174" s="72">
        <v>0</v>
      </c>
      <c r="R1174" s="72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1:27">
      <c r="A1175" s="6">
        <v>1170</v>
      </c>
      <c r="B1175" s="46" t="str">
        <f t="shared" si="108"/>
        <v/>
      </c>
      <c r="C1175" s="21" t="str">
        <f t="shared" si="109"/>
        <v xml:space="preserve"> </v>
      </c>
      <c r="D1175" s="21" t="str">
        <f t="shared" si="110"/>
        <v/>
      </c>
      <c r="E1175" s="21" t="str">
        <f t="shared" si="111"/>
        <v xml:space="preserve"> </v>
      </c>
      <c r="F1175" s="11"/>
      <c r="G1175" s="11"/>
      <c r="H1175" s="6"/>
      <c r="I1175" s="6"/>
      <c r="J1175" s="92" t="str">
        <f>IF(I1175&gt;0,VLOOKUP(I1175,ข้อมูลผู้ประกอบการ!$B$2:$K$1000,2,FALSE),IF(I1175=0," "))</f>
        <v xml:space="preserve"> </v>
      </c>
      <c r="K1175" s="6"/>
      <c r="L1175" s="92" t="str">
        <f>IF(K1175&gt;0,VLOOKUP(K1175,ชนิดแสตมป์!$A$3:$D$1000,2,FALSE),IF(K1175=0," "))</f>
        <v xml:space="preserve"> </v>
      </c>
      <c r="M1175" s="6"/>
      <c r="N1175" s="96" t="str">
        <f t="shared" si="112"/>
        <v xml:space="preserve"> </v>
      </c>
      <c r="O1175" s="16"/>
      <c r="P1175" s="99" t="str">
        <f t="shared" si="113"/>
        <v xml:space="preserve"> </v>
      </c>
      <c r="Q1175" s="72">
        <v>0</v>
      </c>
      <c r="R1175" s="72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1:27">
      <c r="A1176" s="6">
        <v>1171</v>
      </c>
      <c r="B1176" s="46" t="str">
        <f t="shared" si="108"/>
        <v/>
      </c>
      <c r="C1176" s="21" t="str">
        <f t="shared" si="109"/>
        <v xml:space="preserve"> </v>
      </c>
      <c r="D1176" s="21" t="str">
        <f t="shared" si="110"/>
        <v/>
      </c>
      <c r="E1176" s="21" t="str">
        <f t="shared" si="111"/>
        <v xml:space="preserve"> </v>
      </c>
      <c r="F1176" s="11"/>
      <c r="G1176" s="11"/>
      <c r="H1176" s="6"/>
      <c r="I1176" s="6"/>
      <c r="J1176" s="92" t="str">
        <f>IF(I1176&gt;0,VLOOKUP(I1176,ข้อมูลผู้ประกอบการ!$B$2:$K$1000,2,FALSE),IF(I1176=0," "))</f>
        <v xml:space="preserve"> </v>
      </c>
      <c r="K1176" s="6"/>
      <c r="L1176" s="92" t="str">
        <f>IF(K1176&gt;0,VLOOKUP(K1176,ชนิดแสตมป์!$A$3:$D$1000,2,FALSE),IF(K1176=0," "))</f>
        <v xml:space="preserve"> </v>
      </c>
      <c r="M1176" s="6"/>
      <c r="N1176" s="96" t="str">
        <f t="shared" si="112"/>
        <v xml:space="preserve"> </v>
      </c>
      <c r="O1176" s="16"/>
      <c r="P1176" s="99" t="str">
        <f t="shared" si="113"/>
        <v xml:space="preserve"> </v>
      </c>
      <c r="Q1176" s="72">
        <v>0</v>
      </c>
      <c r="R1176" s="72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1:27">
      <c r="A1177" s="6">
        <v>1172</v>
      </c>
      <c r="B1177" s="46" t="str">
        <f t="shared" si="108"/>
        <v/>
      </c>
      <c r="C1177" s="21" t="str">
        <f t="shared" si="109"/>
        <v xml:space="preserve"> </v>
      </c>
      <c r="D1177" s="21" t="str">
        <f t="shared" si="110"/>
        <v/>
      </c>
      <c r="E1177" s="21" t="str">
        <f t="shared" si="111"/>
        <v xml:space="preserve"> </v>
      </c>
      <c r="F1177" s="11"/>
      <c r="G1177" s="11"/>
      <c r="H1177" s="6"/>
      <c r="I1177" s="6"/>
      <c r="J1177" s="92" t="str">
        <f>IF(I1177&gt;0,VLOOKUP(I1177,ข้อมูลผู้ประกอบการ!$B$2:$K$1000,2,FALSE),IF(I1177=0," "))</f>
        <v xml:space="preserve"> </v>
      </c>
      <c r="K1177" s="6"/>
      <c r="L1177" s="92" t="str">
        <f>IF(K1177&gt;0,VLOOKUP(K1177,ชนิดแสตมป์!$A$3:$D$1000,2,FALSE),IF(K1177=0," "))</f>
        <v xml:space="preserve"> </v>
      </c>
      <c r="M1177" s="6"/>
      <c r="N1177" s="96" t="str">
        <f t="shared" si="112"/>
        <v xml:space="preserve"> </v>
      </c>
      <c r="O1177" s="16"/>
      <c r="P1177" s="99" t="str">
        <f t="shared" si="113"/>
        <v xml:space="preserve"> </v>
      </c>
      <c r="Q1177" s="72">
        <v>0</v>
      </c>
      <c r="R1177" s="72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:27" ht="21" hidden="1" customHeight="1">
      <c r="A1178" s="6">
        <v>1173</v>
      </c>
      <c r="B1178" s="46" t="str">
        <f t="shared" si="108"/>
        <v/>
      </c>
      <c r="C1178" s="21" t="str">
        <f t="shared" si="109"/>
        <v xml:space="preserve"> </v>
      </c>
      <c r="D1178" s="21" t="str">
        <f t="shared" si="110"/>
        <v/>
      </c>
      <c r="E1178" s="21" t="str">
        <f t="shared" si="111"/>
        <v xml:space="preserve"> </v>
      </c>
      <c r="F1178" s="11"/>
      <c r="G1178" s="11"/>
      <c r="H1178" s="6"/>
      <c r="I1178" s="6"/>
      <c r="J1178" s="92" t="str">
        <f>IF(I1178&gt;0,VLOOKUP(I1178,ข้อมูลผู้ประกอบการ!$B$2:$K$1000,2,FALSE),IF(I1178=0," "))</f>
        <v xml:space="preserve"> </v>
      </c>
      <c r="K1178" s="6"/>
      <c r="L1178" s="92" t="str">
        <f>IF(K1178&gt;0,VLOOKUP(K1178,ชนิดแสตมป์!$A$3:$D$1000,2,FALSE),IF(K1178=0," "))</f>
        <v xml:space="preserve"> </v>
      </c>
      <c r="M1178" s="6"/>
      <c r="N1178" s="96" t="str">
        <f t="shared" si="112"/>
        <v xml:space="preserve"> </v>
      </c>
      <c r="O1178" s="16"/>
      <c r="P1178" s="99" t="str">
        <f t="shared" si="113"/>
        <v xml:space="preserve"> </v>
      </c>
      <c r="Q1178" s="72">
        <v>0</v>
      </c>
      <c r="R1178" s="72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1:27">
      <c r="A1179" s="6">
        <v>1174</v>
      </c>
      <c r="B1179" s="46" t="str">
        <f t="shared" si="108"/>
        <v/>
      </c>
      <c r="C1179" s="21" t="str">
        <f t="shared" si="109"/>
        <v xml:space="preserve"> </v>
      </c>
      <c r="D1179" s="21" t="str">
        <f t="shared" si="110"/>
        <v/>
      </c>
      <c r="E1179" s="21" t="str">
        <f t="shared" si="111"/>
        <v xml:space="preserve"> </v>
      </c>
      <c r="F1179" s="11"/>
      <c r="G1179" s="11"/>
      <c r="H1179" s="6"/>
      <c r="I1179" s="6"/>
      <c r="J1179" s="92" t="str">
        <f>IF(I1179&gt;0,VLOOKUP(I1179,ข้อมูลผู้ประกอบการ!$B$2:$K$1000,2,FALSE),IF(I1179=0," "))</f>
        <v xml:space="preserve"> </v>
      </c>
      <c r="K1179" s="6"/>
      <c r="L1179" s="92" t="str">
        <f>IF(K1179&gt;0,VLOOKUP(K1179,ชนิดแสตมป์!$A$3:$D$1000,2,FALSE),IF(K1179=0," "))</f>
        <v xml:space="preserve"> </v>
      </c>
      <c r="M1179" s="6"/>
      <c r="N1179" s="96" t="str">
        <f t="shared" si="112"/>
        <v xml:space="preserve"> </v>
      </c>
      <c r="O1179" s="16"/>
      <c r="P1179" s="99" t="str">
        <f t="shared" si="113"/>
        <v xml:space="preserve"> </v>
      </c>
      <c r="Q1179" s="72">
        <v>0</v>
      </c>
      <c r="R1179" s="72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1:27">
      <c r="A1180" s="6">
        <v>1175</v>
      </c>
      <c r="B1180" s="46" t="str">
        <f t="shared" si="108"/>
        <v/>
      </c>
      <c r="C1180" s="21" t="str">
        <f t="shared" si="109"/>
        <v xml:space="preserve"> </v>
      </c>
      <c r="D1180" s="21" t="str">
        <f t="shared" si="110"/>
        <v/>
      </c>
      <c r="E1180" s="21" t="str">
        <f t="shared" si="111"/>
        <v xml:space="preserve"> </v>
      </c>
      <c r="F1180" s="11"/>
      <c r="G1180" s="11"/>
      <c r="H1180" s="6"/>
      <c r="I1180" s="6"/>
      <c r="J1180" s="92" t="str">
        <f>IF(I1180&gt;0,VLOOKUP(I1180,ข้อมูลผู้ประกอบการ!$B$2:$K$1000,2,FALSE),IF(I1180=0," "))</f>
        <v xml:space="preserve"> </v>
      </c>
      <c r="K1180" s="6"/>
      <c r="L1180" s="92" t="str">
        <f>IF(K1180&gt;0,VLOOKUP(K1180,ชนิดแสตมป์!$A$3:$D$1000,2,FALSE),IF(K1180=0," "))</f>
        <v xml:space="preserve"> </v>
      </c>
      <c r="M1180" s="6"/>
      <c r="N1180" s="96" t="str">
        <f t="shared" si="112"/>
        <v xml:space="preserve"> </v>
      </c>
      <c r="O1180" s="16"/>
      <c r="P1180" s="99" t="str">
        <f t="shared" si="113"/>
        <v xml:space="preserve"> </v>
      </c>
      <c r="Q1180" s="72">
        <v>0</v>
      </c>
      <c r="R1180" s="72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:27">
      <c r="A1181" s="6">
        <v>1176</v>
      </c>
      <c r="B1181" s="46" t="str">
        <f t="shared" si="108"/>
        <v/>
      </c>
      <c r="C1181" s="21" t="str">
        <f t="shared" si="109"/>
        <v xml:space="preserve"> </v>
      </c>
      <c r="D1181" s="21" t="str">
        <f t="shared" si="110"/>
        <v/>
      </c>
      <c r="E1181" s="21" t="str">
        <f t="shared" si="111"/>
        <v xml:space="preserve"> </v>
      </c>
      <c r="F1181" s="11"/>
      <c r="G1181" s="11"/>
      <c r="H1181" s="6"/>
      <c r="I1181" s="6"/>
      <c r="J1181" s="92" t="str">
        <f>IF(I1181&gt;0,VLOOKUP(I1181,ข้อมูลผู้ประกอบการ!$B$2:$K$1000,2,FALSE),IF(I1181=0," "))</f>
        <v xml:space="preserve"> </v>
      </c>
      <c r="K1181" s="6"/>
      <c r="L1181" s="92" t="str">
        <f>IF(K1181&gt;0,VLOOKUP(K1181,ชนิดแสตมป์!$A$3:$D$1000,2,FALSE),IF(K1181=0," "))</f>
        <v xml:space="preserve"> </v>
      </c>
      <c r="M1181" s="6"/>
      <c r="N1181" s="96" t="str">
        <f t="shared" si="112"/>
        <v xml:space="preserve"> </v>
      </c>
      <c r="O1181" s="16"/>
      <c r="P1181" s="99" t="str">
        <f t="shared" si="113"/>
        <v xml:space="preserve"> </v>
      </c>
      <c r="Q1181" s="72">
        <v>0</v>
      </c>
      <c r="R1181" s="72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:27">
      <c r="A1182" s="6">
        <v>1177</v>
      </c>
      <c r="B1182" s="46" t="str">
        <f t="shared" si="108"/>
        <v/>
      </c>
      <c r="C1182" s="21" t="str">
        <f t="shared" si="109"/>
        <v xml:space="preserve"> </v>
      </c>
      <c r="D1182" s="21" t="str">
        <f t="shared" si="110"/>
        <v/>
      </c>
      <c r="E1182" s="21" t="str">
        <f t="shared" si="111"/>
        <v xml:space="preserve"> </v>
      </c>
      <c r="F1182" s="11"/>
      <c r="G1182" s="11"/>
      <c r="H1182" s="6"/>
      <c r="I1182" s="6"/>
      <c r="J1182" s="92" t="str">
        <f>IF(I1182&gt;0,VLOOKUP(I1182,ข้อมูลผู้ประกอบการ!$B$2:$K$1000,2,FALSE),IF(I1182=0," "))</f>
        <v xml:space="preserve"> </v>
      </c>
      <c r="K1182" s="6"/>
      <c r="L1182" s="92" t="str">
        <f>IF(K1182&gt;0,VLOOKUP(K1182,ชนิดแสตมป์!$A$3:$D$1000,2,FALSE),IF(K1182=0," "))</f>
        <v xml:space="preserve"> </v>
      </c>
      <c r="M1182" s="6"/>
      <c r="N1182" s="96" t="str">
        <f t="shared" si="112"/>
        <v xml:space="preserve"> </v>
      </c>
      <c r="O1182" s="16"/>
      <c r="P1182" s="99" t="str">
        <f t="shared" si="113"/>
        <v xml:space="preserve"> </v>
      </c>
      <c r="Q1182" s="72">
        <v>0</v>
      </c>
      <c r="R1182" s="72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:27">
      <c r="A1183" s="6">
        <v>1178</v>
      </c>
      <c r="B1183" s="46" t="str">
        <f t="shared" si="108"/>
        <v/>
      </c>
      <c r="C1183" s="21" t="str">
        <f t="shared" si="109"/>
        <v xml:space="preserve"> </v>
      </c>
      <c r="D1183" s="21" t="str">
        <f t="shared" si="110"/>
        <v/>
      </c>
      <c r="E1183" s="21" t="str">
        <f t="shared" si="111"/>
        <v xml:space="preserve"> </v>
      </c>
      <c r="F1183" s="11"/>
      <c r="G1183" s="11"/>
      <c r="H1183" s="6"/>
      <c r="I1183" s="6"/>
      <c r="J1183" s="92" t="str">
        <f>IF(I1183&gt;0,VLOOKUP(I1183,ข้อมูลผู้ประกอบการ!$B$2:$K$1000,2,FALSE),IF(I1183=0," "))</f>
        <v xml:space="preserve"> </v>
      </c>
      <c r="K1183" s="6"/>
      <c r="L1183" s="92" t="str">
        <f>IF(K1183&gt;0,VLOOKUP(K1183,ชนิดแสตมป์!$A$3:$D$1000,2,FALSE),IF(K1183=0," "))</f>
        <v xml:space="preserve"> </v>
      </c>
      <c r="M1183" s="6"/>
      <c r="N1183" s="96" t="str">
        <f t="shared" si="112"/>
        <v xml:space="preserve"> </v>
      </c>
      <c r="O1183" s="16"/>
      <c r="P1183" s="99" t="str">
        <f t="shared" si="113"/>
        <v xml:space="preserve"> </v>
      </c>
      <c r="Q1183" s="72">
        <v>0</v>
      </c>
      <c r="R1183" s="72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:27">
      <c r="A1184" s="6">
        <v>1179</v>
      </c>
      <c r="B1184" s="46" t="str">
        <f t="shared" si="108"/>
        <v/>
      </c>
      <c r="C1184" s="21" t="str">
        <f t="shared" si="109"/>
        <v xml:space="preserve"> </v>
      </c>
      <c r="D1184" s="21" t="str">
        <f t="shared" si="110"/>
        <v/>
      </c>
      <c r="E1184" s="21" t="str">
        <f t="shared" si="111"/>
        <v xml:space="preserve"> </v>
      </c>
      <c r="F1184" s="11"/>
      <c r="G1184" s="11"/>
      <c r="H1184" s="6"/>
      <c r="I1184" s="6"/>
      <c r="J1184" s="92" t="str">
        <f>IF(I1184&gt;0,VLOOKUP(I1184,ข้อมูลผู้ประกอบการ!$B$2:$K$1000,2,FALSE),IF(I1184=0," "))</f>
        <v xml:space="preserve"> </v>
      </c>
      <c r="K1184" s="6"/>
      <c r="L1184" s="92" t="str">
        <f>IF(K1184&gt;0,VLOOKUP(K1184,ชนิดแสตมป์!$A$3:$D$1000,2,FALSE),IF(K1184=0," "))</f>
        <v xml:space="preserve"> </v>
      </c>
      <c r="M1184" s="6"/>
      <c r="N1184" s="96" t="str">
        <f t="shared" si="112"/>
        <v xml:space="preserve"> </v>
      </c>
      <c r="O1184" s="16"/>
      <c r="P1184" s="99" t="str">
        <f t="shared" si="113"/>
        <v xml:space="preserve"> </v>
      </c>
      <c r="Q1184" s="72">
        <v>0</v>
      </c>
      <c r="R1184" s="72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:27">
      <c r="A1185" s="6">
        <v>1180</v>
      </c>
      <c r="B1185" s="46" t="str">
        <f t="shared" si="108"/>
        <v/>
      </c>
      <c r="C1185" s="21" t="str">
        <f t="shared" si="109"/>
        <v xml:space="preserve"> </v>
      </c>
      <c r="D1185" s="21" t="str">
        <f t="shared" si="110"/>
        <v/>
      </c>
      <c r="E1185" s="21" t="str">
        <f t="shared" si="111"/>
        <v xml:space="preserve"> </v>
      </c>
      <c r="F1185" s="11"/>
      <c r="G1185" s="11"/>
      <c r="H1185" s="6"/>
      <c r="I1185" s="6"/>
      <c r="J1185" s="92" t="str">
        <f>IF(I1185&gt;0,VLOOKUP(I1185,ข้อมูลผู้ประกอบการ!$B$2:$K$1000,2,FALSE),IF(I1185=0," "))</f>
        <v xml:space="preserve"> </v>
      </c>
      <c r="K1185" s="6"/>
      <c r="L1185" s="92" t="str">
        <f>IF(K1185&gt;0,VLOOKUP(K1185,ชนิดแสตมป์!$A$3:$D$1000,2,FALSE),IF(K1185=0," "))</f>
        <v xml:space="preserve"> </v>
      </c>
      <c r="M1185" s="6"/>
      <c r="N1185" s="96" t="str">
        <f t="shared" si="112"/>
        <v xml:space="preserve"> </v>
      </c>
      <c r="O1185" s="16"/>
      <c r="P1185" s="99" t="str">
        <f t="shared" si="113"/>
        <v xml:space="preserve"> </v>
      </c>
      <c r="Q1185" s="72">
        <v>0</v>
      </c>
      <c r="R1185" s="72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1:27">
      <c r="A1186" s="6">
        <v>1181</v>
      </c>
      <c r="B1186" s="46" t="str">
        <f t="shared" si="108"/>
        <v/>
      </c>
      <c r="C1186" s="21" t="str">
        <f t="shared" si="109"/>
        <v xml:space="preserve"> </v>
      </c>
      <c r="D1186" s="21" t="str">
        <f t="shared" si="110"/>
        <v/>
      </c>
      <c r="E1186" s="21" t="str">
        <f t="shared" si="111"/>
        <v xml:space="preserve"> </v>
      </c>
      <c r="F1186" s="11"/>
      <c r="G1186" s="11"/>
      <c r="H1186" s="6"/>
      <c r="I1186" s="6"/>
      <c r="J1186" s="92" t="str">
        <f>IF(I1186&gt;0,VLOOKUP(I1186,ข้อมูลผู้ประกอบการ!$B$2:$K$1000,2,FALSE),IF(I1186=0," "))</f>
        <v xml:space="preserve"> </v>
      </c>
      <c r="K1186" s="6"/>
      <c r="L1186" s="92" t="str">
        <f>IF(K1186&gt;0,VLOOKUP(K1186,ชนิดแสตมป์!$A$3:$D$1000,2,FALSE),IF(K1186=0," "))</f>
        <v xml:space="preserve"> </v>
      </c>
      <c r="M1186" s="6"/>
      <c r="N1186" s="96" t="str">
        <f t="shared" si="112"/>
        <v xml:space="preserve"> </v>
      </c>
      <c r="O1186" s="16"/>
      <c r="P1186" s="99" t="str">
        <f t="shared" si="113"/>
        <v xml:space="preserve"> </v>
      </c>
      <c r="Q1186" s="72">
        <v>0</v>
      </c>
      <c r="R1186" s="72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1:27">
      <c r="A1187" s="6">
        <v>1182</v>
      </c>
      <c r="B1187" s="46" t="str">
        <f t="shared" si="108"/>
        <v/>
      </c>
      <c r="C1187" s="21" t="str">
        <f t="shared" si="109"/>
        <v xml:space="preserve"> </v>
      </c>
      <c r="D1187" s="21" t="str">
        <f t="shared" si="110"/>
        <v/>
      </c>
      <c r="E1187" s="21" t="str">
        <f t="shared" si="111"/>
        <v xml:space="preserve"> </v>
      </c>
      <c r="F1187" s="11"/>
      <c r="G1187" s="11"/>
      <c r="H1187" s="6"/>
      <c r="I1187" s="6"/>
      <c r="J1187" s="92" t="str">
        <f>IF(I1187&gt;0,VLOOKUP(I1187,ข้อมูลผู้ประกอบการ!$B$2:$K$1000,2,FALSE),IF(I1187=0," "))</f>
        <v xml:space="preserve"> </v>
      </c>
      <c r="K1187" s="6"/>
      <c r="L1187" s="92" t="str">
        <f>IF(K1187&gt;0,VLOOKUP(K1187,ชนิดแสตมป์!$A$3:$D$1000,2,FALSE),IF(K1187=0," "))</f>
        <v xml:space="preserve"> </v>
      </c>
      <c r="M1187" s="6"/>
      <c r="N1187" s="96" t="str">
        <f t="shared" si="112"/>
        <v xml:space="preserve"> </v>
      </c>
      <c r="O1187" s="16"/>
      <c r="P1187" s="99" t="str">
        <f t="shared" si="113"/>
        <v xml:space="preserve"> </v>
      </c>
      <c r="Q1187" s="72">
        <v>0</v>
      </c>
      <c r="R1187" s="72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1:27">
      <c r="A1188" s="6">
        <v>1183</v>
      </c>
      <c r="B1188" s="46" t="str">
        <f t="shared" si="108"/>
        <v/>
      </c>
      <c r="C1188" s="21" t="str">
        <f t="shared" si="109"/>
        <v xml:space="preserve"> </v>
      </c>
      <c r="D1188" s="21" t="str">
        <f t="shared" si="110"/>
        <v/>
      </c>
      <c r="E1188" s="21" t="str">
        <f t="shared" si="111"/>
        <v xml:space="preserve"> </v>
      </c>
      <c r="F1188" s="11"/>
      <c r="G1188" s="11"/>
      <c r="H1188" s="6"/>
      <c r="I1188" s="6"/>
      <c r="J1188" s="92" t="str">
        <f>IF(I1188&gt;0,VLOOKUP(I1188,ข้อมูลผู้ประกอบการ!$B$2:$K$1000,2,FALSE),IF(I1188=0," "))</f>
        <v xml:space="preserve"> </v>
      </c>
      <c r="K1188" s="6"/>
      <c r="L1188" s="92" t="str">
        <f>IF(K1188&gt;0,VLOOKUP(K1188,ชนิดแสตมป์!$A$3:$D$1000,2,FALSE),IF(K1188=0," "))</f>
        <v xml:space="preserve"> </v>
      </c>
      <c r="M1188" s="6"/>
      <c r="N1188" s="96" t="str">
        <f t="shared" si="112"/>
        <v xml:space="preserve"> </v>
      </c>
      <c r="O1188" s="16"/>
      <c r="P1188" s="99" t="str">
        <f t="shared" si="113"/>
        <v xml:space="preserve"> </v>
      </c>
      <c r="Q1188" s="72">
        <v>0</v>
      </c>
      <c r="R1188" s="72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1:27">
      <c r="A1189" s="6">
        <v>1184</v>
      </c>
      <c r="B1189" s="46" t="str">
        <f t="shared" si="108"/>
        <v/>
      </c>
      <c r="C1189" s="21" t="str">
        <f t="shared" si="109"/>
        <v xml:space="preserve"> </v>
      </c>
      <c r="D1189" s="21" t="str">
        <f t="shared" si="110"/>
        <v/>
      </c>
      <c r="E1189" s="21" t="str">
        <f t="shared" si="111"/>
        <v xml:space="preserve"> </v>
      </c>
      <c r="F1189" s="11"/>
      <c r="G1189" s="11"/>
      <c r="H1189" s="6"/>
      <c r="I1189" s="6"/>
      <c r="J1189" s="92" t="str">
        <f>IF(I1189&gt;0,VLOOKUP(I1189,ข้อมูลผู้ประกอบการ!$B$2:$K$1000,2,FALSE),IF(I1189=0," "))</f>
        <v xml:space="preserve"> </v>
      </c>
      <c r="K1189" s="6"/>
      <c r="L1189" s="92" t="str">
        <f>IF(K1189&gt;0,VLOOKUP(K1189,ชนิดแสตมป์!$A$3:$D$1000,2,FALSE),IF(K1189=0," "))</f>
        <v xml:space="preserve"> </v>
      </c>
      <c r="M1189" s="6"/>
      <c r="N1189" s="96" t="str">
        <f t="shared" si="112"/>
        <v xml:space="preserve"> </v>
      </c>
      <c r="O1189" s="16"/>
      <c r="P1189" s="99" t="str">
        <f t="shared" si="113"/>
        <v xml:space="preserve"> </v>
      </c>
      <c r="Q1189" s="72">
        <v>0</v>
      </c>
      <c r="R1189" s="72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1:27">
      <c r="A1190" s="6">
        <v>1185</v>
      </c>
      <c r="B1190" s="46" t="str">
        <f t="shared" si="108"/>
        <v/>
      </c>
      <c r="C1190" s="21" t="str">
        <f t="shared" si="109"/>
        <v xml:space="preserve"> </v>
      </c>
      <c r="D1190" s="21" t="str">
        <f t="shared" si="110"/>
        <v/>
      </c>
      <c r="E1190" s="21" t="str">
        <f t="shared" si="111"/>
        <v xml:space="preserve"> </v>
      </c>
      <c r="F1190" s="11"/>
      <c r="G1190" s="11"/>
      <c r="H1190" s="6"/>
      <c r="I1190" s="6"/>
      <c r="J1190" s="92" t="str">
        <f>IF(I1190&gt;0,VLOOKUP(I1190,ข้อมูลผู้ประกอบการ!$B$2:$K$1000,2,FALSE),IF(I1190=0," "))</f>
        <v xml:space="preserve"> </v>
      </c>
      <c r="K1190" s="6"/>
      <c r="L1190" s="92" t="str">
        <f>IF(K1190&gt;0,VLOOKUP(K1190,ชนิดแสตมป์!$A$3:$D$1000,2,FALSE),IF(K1190=0," "))</f>
        <v xml:space="preserve"> </v>
      </c>
      <c r="M1190" s="6"/>
      <c r="N1190" s="96" t="str">
        <f t="shared" si="112"/>
        <v xml:space="preserve"> </v>
      </c>
      <c r="O1190" s="16"/>
      <c r="P1190" s="99" t="str">
        <f t="shared" si="113"/>
        <v xml:space="preserve"> </v>
      </c>
      <c r="Q1190" s="72">
        <v>0</v>
      </c>
      <c r="R1190" s="72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1:27">
      <c r="A1191" s="6">
        <v>1186</v>
      </c>
      <c r="B1191" s="46" t="str">
        <f t="shared" si="108"/>
        <v/>
      </c>
      <c r="C1191" s="21" t="str">
        <f t="shared" si="109"/>
        <v xml:space="preserve"> </v>
      </c>
      <c r="D1191" s="21" t="str">
        <f t="shared" si="110"/>
        <v/>
      </c>
      <c r="E1191" s="21" t="str">
        <f t="shared" si="111"/>
        <v xml:space="preserve"> </v>
      </c>
      <c r="F1191" s="11"/>
      <c r="G1191" s="11"/>
      <c r="H1191" s="6"/>
      <c r="I1191" s="6"/>
      <c r="J1191" s="92" t="str">
        <f>IF(I1191&gt;0,VLOOKUP(I1191,ข้อมูลผู้ประกอบการ!$B$2:$K$1000,2,FALSE),IF(I1191=0," "))</f>
        <v xml:space="preserve"> </v>
      </c>
      <c r="K1191" s="6"/>
      <c r="L1191" s="92" t="str">
        <f>IF(K1191&gt;0,VLOOKUP(K1191,ชนิดแสตมป์!$A$3:$D$1000,2,FALSE),IF(K1191=0," "))</f>
        <v xml:space="preserve"> </v>
      </c>
      <c r="M1191" s="6"/>
      <c r="N1191" s="96" t="str">
        <f t="shared" si="112"/>
        <v xml:space="preserve"> </v>
      </c>
      <c r="O1191" s="16"/>
      <c r="P1191" s="99" t="str">
        <f t="shared" si="113"/>
        <v xml:space="preserve"> </v>
      </c>
      <c r="Q1191" s="72">
        <v>0</v>
      </c>
      <c r="R1191" s="72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1:27">
      <c r="A1192" s="6">
        <v>1187</v>
      </c>
      <c r="B1192" s="46" t="str">
        <f t="shared" si="108"/>
        <v/>
      </c>
      <c r="C1192" s="21" t="str">
        <f t="shared" si="109"/>
        <v xml:space="preserve"> </v>
      </c>
      <c r="D1192" s="21" t="str">
        <f t="shared" si="110"/>
        <v/>
      </c>
      <c r="E1192" s="21" t="str">
        <f t="shared" si="111"/>
        <v xml:space="preserve"> </v>
      </c>
      <c r="F1192" s="11"/>
      <c r="G1192" s="11"/>
      <c r="H1192" s="6"/>
      <c r="I1192" s="6"/>
      <c r="J1192" s="92" t="str">
        <f>IF(I1192&gt;0,VLOOKUP(I1192,ข้อมูลผู้ประกอบการ!$B$2:$K$1000,2,FALSE),IF(I1192=0," "))</f>
        <v xml:space="preserve"> </v>
      </c>
      <c r="K1192" s="6"/>
      <c r="L1192" s="92" t="str">
        <f>IF(K1192&gt;0,VLOOKUP(K1192,ชนิดแสตมป์!$A$3:$D$1000,2,FALSE),IF(K1192=0," "))</f>
        <v xml:space="preserve"> </v>
      </c>
      <c r="M1192" s="6"/>
      <c r="N1192" s="96" t="str">
        <f t="shared" si="112"/>
        <v xml:space="preserve"> </v>
      </c>
      <c r="O1192" s="16"/>
      <c r="P1192" s="99" t="str">
        <f t="shared" si="113"/>
        <v xml:space="preserve"> </v>
      </c>
      <c r="Q1192" s="72">
        <v>0</v>
      </c>
      <c r="R1192" s="72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1:27">
      <c r="A1193" s="6">
        <v>1188</v>
      </c>
      <c r="B1193" s="46" t="str">
        <f t="shared" si="108"/>
        <v/>
      </c>
      <c r="C1193" s="21" t="str">
        <f t="shared" si="109"/>
        <v xml:space="preserve"> </v>
      </c>
      <c r="D1193" s="21" t="str">
        <f t="shared" si="110"/>
        <v/>
      </c>
      <c r="E1193" s="21" t="str">
        <f t="shared" si="111"/>
        <v xml:space="preserve"> </v>
      </c>
      <c r="F1193" s="11"/>
      <c r="G1193" s="11"/>
      <c r="H1193" s="6"/>
      <c r="I1193" s="6"/>
      <c r="J1193" s="92" t="str">
        <f>IF(I1193&gt;0,VLOOKUP(I1193,ข้อมูลผู้ประกอบการ!$B$2:$K$1000,2,FALSE),IF(I1193=0," "))</f>
        <v xml:space="preserve"> </v>
      </c>
      <c r="K1193" s="6"/>
      <c r="L1193" s="92" t="str">
        <f>IF(K1193&gt;0,VLOOKUP(K1193,ชนิดแสตมป์!$A$3:$D$1000,2,FALSE),IF(K1193=0," "))</f>
        <v xml:space="preserve"> </v>
      </c>
      <c r="M1193" s="6"/>
      <c r="N1193" s="96" t="str">
        <f t="shared" si="112"/>
        <v xml:space="preserve"> </v>
      </c>
      <c r="O1193" s="16"/>
      <c r="P1193" s="99" t="str">
        <f t="shared" si="113"/>
        <v xml:space="preserve"> </v>
      </c>
      <c r="Q1193" s="72">
        <v>0</v>
      </c>
      <c r="R1193" s="72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1:27">
      <c r="A1194" s="6">
        <v>1189</v>
      </c>
      <c r="B1194" s="46" t="str">
        <f t="shared" si="108"/>
        <v/>
      </c>
      <c r="C1194" s="21" t="str">
        <f t="shared" si="109"/>
        <v xml:space="preserve"> </v>
      </c>
      <c r="D1194" s="21" t="str">
        <f t="shared" si="110"/>
        <v/>
      </c>
      <c r="E1194" s="21" t="str">
        <f t="shared" si="111"/>
        <v xml:space="preserve"> </v>
      </c>
      <c r="F1194" s="11"/>
      <c r="G1194" s="11"/>
      <c r="H1194" s="6"/>
      <c r="I1194" s="6"/>
      <c r="J1194" s="92" t="str">
        <f>IF(I1194&gt;0,VLOOKUP(I1194,ข้อมูลผู้ประกอบการ!$B$2:$K$1000,2,FALSE),IF(I1194=0," "))</f>
        <v xml:space="preserve"> </v>
      </c>
      <c r="K1194" s="6"/>
      <c r="L1194" s="92" t="str">
        <f>IF(K1194&gt;0,VLOOKUP(K1194,ชนิดแสตมป์!$A$3:$D$1000,2,FALSE),IF(K1194=0," "))</f>
        <v xml:space="preserve"> </v>
      </c>
      <c r="M1194" s="6"/>
      <c r="N1194" s="96" t="str">
        <f t="shared" si="112"/>
        <v xml:space="preserve"> </v>
      </c>
      <c r="O1194" s="16"/>
      <c r="P1194" s="99" t="str">
        <f t="shared" si="113"/>
        <v xml:space="preserve"> </v>
      </c>
      <c r="Q1194" s="72">
        <v>0</v>
      </c>
      <c r="R1194" s="72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1:27">
      <c r="A1195" s="6">
        <v>1190</v>
      </c>
      <c r="B1195" s="46" t="str">
        <f t="shared" si="108"/>
        <v/>
      </c>
      <c r="C1195" s="21" t="str">
        <f t="shared" si="109"/>
        <v xml:space="preserve"> </v>
      </c>
      <c r="D1195" s="21" t="str">
        <f t="shared" si="110"/>
        <v/>
      </c>
      <c r="E1195" s="21" t="str">
        <f t="shared" si="111"/>
        <v xml:space="preserve"> </v>
      </c>
      <c r="F1195" s="11"/>
      <c r="G1195" s="11"/>
      <c r="H1195" s="6"/>
      <c r="I1195" s="6"/>
      <c r="J1195" s="92" t="str">
        <f>IF(I1195&gt;0,VLOOKUP(I1195,ข้อมูลผู้ประกอบการ!$B$2:$K$1000,2,FALSE),IF(I1195=0," "))</f>
        <v xml:space="preserve"> </v>
      </c>
      <c r="K1195" s="6"/>
      <c r="L1195" s="92" t="str">
        <f>IF(K1195&gt;0,VLOOKUP(K1195,ชนิดแสตมป์!$A$3:$D$1000,2,FALSE),IF(K1195=0," "))</f>
        <v xml:space="preserve"> </v>
      </c>
      <c r="M1195" s="6"/>
      <c r="N1195" s="96" t="str">
        <f t="shared" si="112"/>
        <v xml:space="preserve"> </v>
      </c>
      <c r="O1195" s="16"/>
      <c r="P1195" s="99" t="str">
        <f t="shared" si="113"/>
        <v xml:space="preserve"> </v>
      </c>
      <c r="Q1195" s="72">
        <v>0</v>
      </c>
      <c r="R1195" s="72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1:27">
      <c r="A1196" s="6">
        <v>1191</v>
      </c>
      <c r="B1196" s="46" t="str">
        <f t="shared" si="108"/>
        <v/>
      </c>
      <c r="C1196" s="21" t="str">
        <f t="shared" si="109"/>
        <v xml:space="preserve"> </v>
      </c>
      <c r="D1196" s="21" t="str">
        <f t="shared" si="110"/>
        <v/>
      </c>
      <c r="E1196" s="21" t="str">
        <f t="shared" si="111"/>
        <v xml:space="preserve"> </v>
      </c>
      <c r="F1196" s="11"/>
      <c r="G1196" s="11"/>
      <c r="H1196" s="6"/>
      <c r="I1196" s="6"/>
      <c r="J1196" s="92" t="str">
        <f>IF(I1196&gt;0,VLOOKUP(I1196,ข้อมูลผู้ประกอบการ!$B$2:$K$1000,2,FALSE),IF(I1196=0," "))</f>
        <v xml:space="preserve"> </v>
      </c>
      <c r="K1196" s="6"/>
      <c r="L1196" s="92" t="str">
        <f>IF(K1196&gt;0,VLOOKUP(K1196,ชนิดแสตมป์!$A$3:$D$1000,2,FALSE),IF(K1196=0," "))</f>
        <v xml:space="preserve"> </v>
      </c>
      <c r="M1196" s="6"/>
      <c r="N1196" s="96" t="str">
        <f t="shared" si="112"/>
        <v xml:space="preserve"> </v>
      </c>
      <c r="O1196" s="16"/>
      <c r="P1196" s="99" t="str">
        <f t="shared" si="113"/>
        <v xml:space="preserve"> </v>
      </c>
      <c r="Q1196" s="72">
        <v>0</v>
      </c>
      <c r="R1196" s="72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1:27">
      <c r="A1197" s="6">
        <v>1192</v>
      </c>
      <c r="B1197" s="46" t="str">
        <f t="shared" si="108"/>
        <v/>
      </c>
      <c r="C1197" s="21" t="str">
        <f t="shared" si="109"/>
        <v xml:space="preserve"> </v>
      </c>
      <c r="D1197" s="21" t="str">
        <f t="shared" si="110"/>
        <v/>
      </c>
      <c r="E1197" s="21" t="str">
        <f t="shared" si="111"/>
        <v xml:space="preserve"> </v>
      </c>
      <c r="F1197" s="11"/>
      <c r="G1197" s="11"/>
      <c r="H1197" s="6"/>
      <c r="I1197" s="6"/>
      <c r="J1197" s="92" t="str">
        <f>IF(I1197&gt;0,VLOOKUP(I1197,ข้อมูลผู้ประกอบการ!$B$2:$K$1000,2,FALSE),IF(I1197=0," "))</f>
        <v xml:space="preserve"> </v>
      </c>
      <c r="K1197" s="6"/>
      <c r="L1197" s="92" t="str">
        <f>IF(K1197&gt;0,VLOOKUP(K1197,ชนิดแสตมป์!$A$3:$D$1000,2,FALSE),IF(K1197=0," "))</f>
        <v xml:space="preserve"> </v>
      </c>
      <c r="M1197" s="6"/>
      <c r="N1197" s="96" t="str">
        <f t="shared" si="112"/>
        <v xml:space="preserve"> </v>
      </c>
      <c r="O1197" s="16"/>
      <c r="P1197" s="99" t="str">
        <f t="shared" si="113"/>
        <v xml:space="preserve"> </v>
      </c>
      <c r="Q1197" s="72">
        <v>0</v>
      </c>
      <c r="R1197" s="72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1:27">
      <c r="A1198" s="6">
        <v>1193</v>
      </c>
      <c r="B1198" s="46" t="str">
        <f t="shared" si="108"/>
        <v/>
      </c>
      <c r="C1198" s="21" t="str">
        <f t="shared" si="109"/>
        <v xml:space="preserve"> </v>
      </c>
      <c r="D1198" s="21" t="str">
        <f t="shared" si="110"/>
        <v/>
      </c>
      <c r="E1198" s="21" t="str">
        <f t="shared" si="111"/>
        <v xml:space="preserve"> </v>
      </c>
      <c r="F1198" s="11"/>
      <c r="G1198" s="11"/>
      <c r="H1198" s="6"/>
      <c r="I1198" s="6"/>
      <c r="J1198" s="92" t="str">
        <f>IF(I1198&gt;0,VLOOKUP(I1198,ข้อมูลผู้ประกอบการ!$B$2:$K$1000,2,FALSE),IF(I1198=0," "))</f>
        <v xml:space="preserve"> </v>
      </c>
      <c r="K1198" s="6"/>
      <c r="L1198" s="92" t="str">
        <f>IF(K1198&gt;0,VLOOKUP(K1198,ชนิดแสตมป์!$A$3:$D$1000,2,FALSE),IF(K1198=0," "))</f>
        <v xml:space="preserve"> </v>
      </c>
      <c r="M1198" s="6"/>
      <c r="N1198" s="96" t="str">
        <f t="shared" si="112"/>
        <v xml:space="preserve"> </v>
      </c>
      <c r="O1198" s="16"/>
      <c r="P1198" s="99" t="str">
        <f t="shared" si="113"/>
        <v xml:space="preserve"> </v>
      </c>
      <c r="Q1198" s="72">
        <v>0</v>
      </c>
      <c r="R1198" s="72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1:27">
      <c r="A1199" s="6">
        <v>1194</v>
      </c>
      <c r="B1199" s="46" t="str">
        <f t="shared" si="108"/>
        <v/>
      </c>
      <c r="C1199" s="21" t="str">
        <f t="shared" si="109"/>
        <v xml:space="preserve"> </v>
      </c>
      <c r="D1199" s="21" t="str">
        <f t="shared" si="110"/>
        <v/>
      </c>
      <c r="E1199" s="21" t="str">
        <f t="shared" si="111"/>
        <v xml:space="preserve"> </v>
      </c>
      <c r="F1199" s="11"/>
      <c r="G1199" s="11"/>
      <c r="H1199" s="6"/>
      <c r="I1199" s="6"/>
      <c r="J1199" s="92" t="str">
        <f>IF(I1199&gt;0,VLOOKUP(I1199,ข้อมูลผู้ประกอบการ!$B$2:$K$1000,2,FALSE),IF(I1199=0," "))</f>
        <v xml:space="preserve"> </v>
      </c>
      <c r="K1199" s="6"/>
      <c r="L1199" s="92" t="str">
        <f>IF(K1199&gt;0,VLOOKUP(K1199,ชนิดแสตมป์!$A$3:$D$1000,2,FALSE),IF(K1199=0," "))</f>
        <v xml:space="preserve"> </v>
      </c>
      <c r="M1199" s="6"/>
      <c r="N1199" s="96" t="str">
        <f t="shared" si="112"/>
        <v xml:space="preserve"> </v>
      </c>
      <c r="O1199" s="16"/>
      <c r="P1199" s="99" t="str">
        <f t="shared" si="113"/>
        <v xml:space="preserve"> </v>
      </c>
      <c r="Q1199" s="72">
        <v>0</v>
      </c>
      <c r="R1199" s="72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1:27">
      <c r="A1200" s="6">
        <v>1195</v>
      </c>
      <c r="B1200" s="46" t="str">
        <f t="shared" si="108"/>
        <v/>
      </c>
      <c r="C1200" s="21" t="str">
        <f t="shared" si="109"/>
        <v xml:space="preserve"> </v>
      </c>
      <c r="D1200" s="21" t="str">
        <f t="shared" si="110"/>
        <v/>
      </c>
      <c r="E1200" s="21" t="str">
        <f t="shared" si="111"/>
        <v xml:space="preserve"> </v>
      </c>
      <c r="F1200" s="11"/>
      <c r="G1200" s="11"/>
      <c r="H1200" s="6"/>
      <c r="I1200" s="6"/>
      <c r="J1200" s="92" t="str">
        <f>IF(I1200&gt;0,VLOOKUP(I1200,ข้อมูลผู้ประกอบการ!$B$2:$K$1000,2,FALSE),IF(I1200=0," "))</f>
        <v xml:space="preserve"> </v>
      </c>
      <c r="K1200" s="6"/>
      <c r="L1200" s="92" t="str">
        <f>IF(K1200&gt;0,VLOOKUP(K1200,ชนิดแสตมป์!$A$3:$D$1000,2,FALSE),IF(K1200=0," "))</f>
        <v xml:space="preserve"> </v>
      </c>
      <c r="M1200" s="6"/>
      <c r="N1200" s="96" t="str">
        <f t="shared" si="112"/>
        <v xml:space="preserve"> </v>
      </c>
      <c r="O1200" s="16"/>
      <c r="P1200" s="99" t="str">
        <f t="shared" si="113"/>
        <v xml:space="preserve"> </v>
      </c>
      <c r="Q1200" s="72">
        <v>0</v>
      </c>
      <c r="R1200" s="72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1:27">
      <c r="A1201" s="6">
        <v>1196</v>
      </c>
      <c r="B1201" s="46" t="str">
        <f t="shared" si="108"/>
        <v/>
      </c>
      <c r="C1201" s="21" t="str">
        <f t="shared" si="109"/>
        <v xml:space="preserve"> </v>
      </c>
      <c r="D1201" s="21" t="str">
        <f t="shared" si="110"/>
        <v/>
      </c>
      <c r="E1201" s="21" t="str">
        <f t="shared" si="111"/>
        <v xml:space="preserve"> </v>
      </c>
      <c r="F1201" s="11"/>
      <c r="G1201" s="11"/>
      <c r="H1201" s="6"/>
      <c r="I1201" s="6"/>
      <c r="J1201" s="92" t="str">
        <f>IF(I1201&gt;0,VLOOKUP(I1201,ข้อมูลผู้ประกอบการ!$B$2:$K$1000,2,FALSE),IF(I1201=0," "))</f>
        <v xml:space="preserve"> </v>
      </c>
      <c r="K1201" s="6"/>
      <c r="L1201" s="92" t="str">
        <f>IF(K1201&gt;0,VLOOKUP(K1201,ชนิดแสตมป์!$A$3:$D$1000,2,FALSE),IF(K1201=0," "))</f>
        <v xml:space="preserve"> </v>
      </c>
      <c r="M1201" s="6"/>
      <c r="N1201" s="96" t="str">
        <f t="shared" si="112"/>
        <v xml:space="preserve"> </v>
      </c>
      <c r="O1201" s="16"/>
      <c r="P1201" s="99" t="str">
        <f t="shared" si="113"/>
        <v xml:space="preserve"> </v>
      </c>
      <c r="Q1201" s="72">
        <v>0</v>
      </c>
      <c r="R1201" s="72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1:27">
      <c r="A1202" s="6">
        <v>1197</v>
      </c>
      <c r="B1202" s="46" t="str">
        <f t="shared" si="108"/>
        <v/>
      </c>
      <c r="C1202" s="21" t="str">
        <f t="shared" si="109"/>
        <v xml:space="preserve"> </v>
      </c>
      <c r="D1202" s="21" t="str">
        <f t="shared" si="110"/>
        <v/>
      </c>
      <c r="E1202" s="21" t="str">
        <f t="shared" si="111"/>
        <v xml:space="preserve"> </v>
      </c>
      <c r="F1202" s="11"/>
      <c r="G1202" s="11"/>
      <c r="H1202" s="6"/>
      <c r="I1202" s="6"/>
      <c r="J1202" s="92" t="str">
        <f>IF(I1202&gt;0,VLOOKUP(I1202,ข้อมูลผู้ประกอบการ!$B$2:$K$1000,2,FALSE),IF(I1202=0," "))</f>
        <v xml:space="preserve"> </v>
      </c>
      <c r="K1202" s="6"/>
      <c r="L1202" s="92" t="str">
        <f>IF(K1202&gt;0,VLOOKUP(K1202,ชนิดแสตมป์!$A$3:$D$1000,2,FALSE),IF(K1202=0," "))</f>
        <v xml:space="preserve"> </v>
      </c>
      <c r="M1202" s="6"/>
      <c r="N1202" s="96" t="str">
        <f t="shared" si="112"/>
        <v xml:space="preserve"> </v>
      </c>
      <c r="O1202" s="16"/>
      <c r="P1202" s="99" t="str">
        <f t="shared" si="113"/>
        <v xml:space="preserve"> </v>
      </c>
      <c r="Q1202" s="72">
        <v>0</v>
      </c>
      <c r="R1202" s="72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1:27">
      <c r="A1203" s="6">
        <v>1198</v>
      </c>
      <c r="B1203" s="46" t="str">
        <f t="shared" si="108"/>
        <v/>
      </c>
      <c r="C1203" s="21" t="str">
        <f t="shared" si="109"/>
        <v xml:space="preserve"> </v>
      </c>
      <c r="D1203" s="21" t="str">
        <f t="shared" si="110"/>
        <v/>
      </c>
      <c r="E1203" s="21" t="str">
        <f t="shared" si="111"/>
        <v xml:space="preserve"> </v>
      </c>
      <c r="F1203" s="11"/>
      <c r="G1203" s="11"/>
      <c r="H1203" s="6"/>
      <c r="I1203" s="6"/>
      <c r="J1203" s="92" t="str">
        <f>IF(I1203&gt;0,VLOOKUP(I1203,ข้อมูลผู้ประกอบการ!$B$2:$K$1000,2,FALSE),IF(I1203=0," "))</f>
        <v xml:space="preserve"> </v>
      </c>
      <c r="K1203" s="6"/>
      <c r="L1203" s="92" t="str">
        <f>IF(K1203&gt;0,VLOOKUP(K1203,ชนิดแสตมป์!$A$3:$D$1000,2,FALSE),IF(K1203=0," "))</f>
        <v xml:space="preserve"> </v>
      </c>
      <c r="M1203" s="6"/>
      <c r="N1203" s="96" t="str">
        <f t="shared" si="112"/>
        <v xml:space="preserve"> </v>
      </c>
      <c r="O1203" s="16"/>
      <c r="P1203" s="99" t="str">
        <f t="shared" si="113"/>
        <v xml:space="preserve"> </v>
      </c>
      <c r="Q1203" s="72">
        <v>0</v>
      </c>
      <c r="R1203" s="72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1:27">
      <c r="A1204" s="6">
        <v>1199</v>
      </c>
      <c r="B1204" s="46" t="str">
        <f t="shared" si="108"/>
        <v/>
      </c>
      <c r="C1204" s="21" t="str">
        <f t="shared" si="109"/>
        <v xml:space="preserve"> </v>
      </c>
      <c r="D1204" s="21" t="str">
        <f t="shared" si="110"/>
        <v/>
      </c>
      <c r="E1204" s="21" t="str">
        <f t="shared" si="111"/>
        <v xml:space="preserve"> </v>
      </c>
      <c r="F1204" s="11"/>
      <c r="G1204" s="11"/>
      <c r="H1204" s="6"/>
      <c r="I1204" s="6"/>
      <c r="J1204" s="92" t="str">
        <f>IF(I1204&gt;0,VLOOKUP(I1204,ข้อมูลผู้ประกอบการ!$B$2:$K$1000,2,FALSE),IF(I1204=0," "))</f>
        <v xml:space="preserve"> </v>
      </c>
      <c r="K1204" s="6"/>
      <c r="L1204" s="92" t="str">
        <f>IF(K1204&gt;0,VLOOKUP(K1204,ชนิดแสตมป์!$A$3:$D$1000,2,FALSE),IF(K1204=0," "))</f>
        <v xml:space="preserve"> </v>
      </c>
      <c r="M1204" s="6"/>
      <c r="N1204" s="96" t="str">
        <f t="shared" si="112"/>
        <v xml:space="preserve"> </v>
      </c>
      <c r="O1204" s="16"/>
      <c r="P1204" s="99" t="str">
        <f t="shared" si="113"/>
        <v xml:space="preserve"> </v>
      </c>
      <c r="Q1204" s="72">
        <v>0</v>
      </c>
      <c r="R1204" s="72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:27">
      <c r="A1205" s="6">
        <v>1200</v>
      </c>
      <c r="B1205" s="46" t="str">
        <f t="shared" si="108"/>
        <v/>
      </c>
      <c r="C1205" s="21" t="str">
        <f t="shared" si="109"/>
        <v xml:space="preserve"> </v>
      </c>
      <c r="D1205" s="21" t="str">
        <f t="shared" si="110"/>
        <v/>
      </c>
      <c r="E1205" s="21" t="str">
        <f t="shared" si="111"/>
        <v xml:space="preserve"> </v>
      </c>
      <c r="F1205" s="11"/>
      <c r="G1205" s="11"/>
      <c r="H1205" s="6"/>
      <c r="I1205" s="6"/>
      <c r="J1205" s="92" t="str">
        <f>IF(I1205&gt;0,VLOOKUP(I1205,ข้อมูลผู้ประกอบการ!$B$2:$K$1000,2,FALSE),IF(I1205=0," "))</f>
        <v xml:space="preserve"> </v>
      </c>
      <c r="K1205" s="6"/>
      <c r="L1205" s="92" t="str">
        <f>IF(K1205&gt;0,VLOOKUP(K1205,ชนิดแสตมป์!$A$3:$D$1000,2,FALSE),IF(K1205=0," "))</f>
        <v xml:space="preserve"> </v>
      </c>
      <c r="M1205" s="6"/>
      <c r="N1205" s="96" t="str">
        <f t="shared" si="112"/>
        <v xml:space="preserve"> </v>
      </c>
      <c r="O1205" s="16"/>
      <c r="P1205" s="99" t="str">
        <f t="shared" si="113"/>
        <v xml:space="preserve"> </v>
      </c>
      <c r="Q1205" s="72">
        <v>0</v>
      </c>
      <c r="R1205" s="72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1:27">
      <c r="A1206" s="6">
        <v>1201</v>
      </c>
      <c r="B1206" s="46" t="str">
        <f t="shared" si="108"/>
        <v/>
      </c>
      <c r="C1206" s="21" t="str">
        <f t="shared" si="109"/>
        <v xml:space="preserve"> </v>
      </c>
      <c r="D1206" s="21" t="str">
        <f t="shared" si="110"/>
        <v/>
      </c>
      <c r="E1206" s="21" t="str">
        <f t="shared" si="111"/>
        <v xml:space="preserve"> </v>
      </c>
      <c r="F1206" s="11"/>
      <c r="G1206" s="11"/>
      <c r="H1206" s="6"/>
      <c r="I1206" s="6"/>
      <c r="J1206" s="92" t="str">
        <f>IF(I1206&gt;0,VLOOKUP(I1206,ข้อมูลผู้ประกอบการ!$B$2:$K$1000,2,FALSE),IF(I1206=0," "))</f>
        <v xml:space="preserve"> </v>
      </c>
      <c r="K1206" s="6"/>
      <c r="L1206" s="92" t="str">
        <f>IF(K1206&gt;0,VLOOKUP(K1206,ชนิดแสตมป์!$A$3:$D$1000,2,FALSE),IF(K1206=0," "))</f>
        <v xml:space="preserve"> </v>
      </c>
      <c r="M1206" s="6"/>
      <c r="N1206" s="96" t="str">
        <f t="shared" si="112"/>
        <v xml:space="preserve"> </v>
      </c>
      <c r="O1206" s="16"/>
      <c r="P1206" s="99" t="str">
        <f t="shared" si="113"/>
        <v xml:space="preserve"> </v>
      </c>
      <c r="Q1206" s="72">
        <v>0</v>
      </c>
      <c r="R1206" s="72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1:27">
      <c r="A1207" s="6">
        <v>1202</v>
      </c>
      <c r="B1207" s="46" t="str">
        <f t="shared" si="108"/>
        <v/>
      </c>
      <c r="C1207" s="21" t="str">
        <f t="shared" si="109"/>
        <v xml:space="preserve"> </v>
      </c>
      <c r="D1207" s="21" t="str">
        <f t="shared" si="110"/>
        <v/>
      </c>
      <c r="E1207" s="21" t="str">
        <f t="shared" si="111"/>
        <v xml:space="preserve"> </v>
      </c>
      <c r="F1207" s="11"/>
      <c r="G1207" s="11"/>
      <c r="H1207" s="6"/>
      <c r="I1207" s="6"/>
      <c r="J1207" s="92" t="str">
        <f>IF(I1207&gt;0,VLOOKUP(I1207,ข้อมูลผู้ประกอบการ!$B$2:$K$1000,2,FALSE),IF(I1207=0," "))</f>
        <v xml:space="preserve"> </v>
      </c>
      <c r="K1207" s="6"/>
      <c r="L1207" s="92" t="str">
        <f>IF(K1207&gt;0,VLOOKUP(K1207,ชนิดแสตมป์!$A$3:$D$1000,2,FALSE),IF(K1207=0," "))</f>
        <v xml:space="preserve"> </v>
      </c>
      <c r="M1207" s="6"/>
      <c r="N1207" s="96" t="str">
        <f t="shared" si="112"/>
        <v xml:space="preserve"> </v>
      </c>
      <c r="O1207" s="16"/>
      <c r="P1207" s="99" t="str">
        <f t="shared" si="113"/>
        <v xml:space="preserve"> </v>
      </c>
      <c r="Q1207" s="72">
        <v>0</v>
      </c>
      <c r="R1207" s="72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:27">
      <c r="A1208" s="6">
        <v>1203</v>
      </c>
      <c r="B1208" s="46" t="str">
        <f t="shared" si="108"/>
        <v/>
      </c>
      <c r="C1208" s="21" t="str">
        <f t="shared" si="109"/>
        <v xml:space="preserve"> </v>
      </c>
      <c r="D1208" s="21" t="str">
        <f t="shared" si="110"/>
        <v/>
      </c>
      <c r="E1208" s="21" t="str">
        <f t="shared" si="111"/>
        <v xml:space="preserve"> </v>
      </c>
      <c r="F1208" s="11"/>
      <c r="G1208" s="11"/>
      <c r="H1208" s="6"/>
      <c r="I1208" s="6"/>
      <c r="J1208" s="92" t="str">
        <f>IF(I1208&gt;0,VLOOKUP(I1208,ข้อมูลผู้ประกอบการ!$B$2:$K$1000,2,FALSE),IF(I1208=0," "))</f>
        <v xml:space="preserve"> </v>
      </c>
      <c r="K1208" s="6"/>
      <c r="L1208" s="92" t="str">
        <f>IF(K1208&gt;0,VLOOKUP(K1208,ชนิดแสตมป์!$A$3:$D$1000,2,FALSE),IF(K1208=0," "))</f>
        <v xml:space="preserve"> </v>
      </c>
      <c r="M1208" s="6"/>
      <c r="N1208" s="96" t="str">
        <f t="shared" si="112"/>
        <v xml:space="preserve"> </v>
      </c>
      <c r="O1208" s="16"/>
      <c r="P1208" s="99" t="str">
        <f t="shared" si="113"/>
        <v xml:space="preserve"> </v>
      </c>
      <c r="Q1208" s="72">
        <v>0</v>
      </c>
      <c r="R1208" s="72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:27">
      <c r="A1209" s="6">
        <v>1204</v>
      </c>
      <c r="B1209" s="46" t="str">
        <f t="shared" si="108"/>
        <v/>
      </c>
      <c r="C1209" s="21" t="str">
        <f t="shared" si="109"/>
        <v xml:space="preserve"> </v>
      </c>
      <c r="D1209" s="21" t="str">
        <f t="shared" si="110"/>
        <v/>
      </c>
      <c r="E1209" s="21" t="str">
        <f t="shared" si="111"/>
        <v xml:space="preserve"> </v>
      </c>
      <c r="F1209" s="11"/>
      <c r="G1209" s="11"/>
      <c r="H1209" s="6"/>
      <c r="I1209" s="6"/>
      <c r="J1209" s="92" t="str">
        <f>IF(I1209&gt;0,VLOOKUP(I1209,ข้อมูลผู้ประกอบการ!$B$2:$K$1000,2,FALSE),IF(I1209=0," "))</f>
        <v xml:space="preserve"> </v>
      </c>
      <c r="K1209" s="6"/>
      <c r="L1209" s="92" t="str">
        <f>IF(K1209&gt;0,VLOOKUP(K1209,ชนิดแสตมป์!$A$3:$D$1000,2,FALSE),IF(K1209=0," "))</f>
        <v xml:space="preserve"> </v>
      </c>
      <c r="M1209" s="6"/>
      <c r="N1209" s="96" t="str">
        <f t="shared" si="112"/>
        <v xml:space="preserve"> </v>
      </c>
      <c r="O1209" s="16"/>
      <c r="P1209" s="99" t="str">
        <f t="shared" si="113"/>
        <v xml:space="preserve"> </v>
      </c>
      <c r="Q1209" s="72">
        <v>0</v>
      </c>
      <c r="R1209" s="72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:27">
      <c r="A1210" s="6">
        <v>1205</v>
      </c>
      <c r="B1210" s="46" t="str">
        <f t="shared" si="108"/>
        <v/>
      </c>
      <c r="C1210" s="21" t="str">
        <f t="shared" si="109"/>
        <v xml:space="preserve"> </v>
      </c>
      <c r="D1210" s="21" t="str">
        <f t="shared" si="110"/>
        <v/>
      </c>
      <c r="E1210" s="21" t="str">
        <f t="shared" si="111"/>
        <v xml:space="preserve"> </v>
      </c>
      <c r="F1210" s="11"/>
      <c r="G1210" s="11"/>
      <c r="H1210" s="6"/>
      <c r="I1210" s="6"/>
      <c r="J1210" s="92" t="str">
        <f>IF(I1210&gt;0,VLOOKUP(I1210,ข้อมูลผู้ประกอบการ!$B$2:$K$1000,2,FALSE),IF(I1210=0," "))</f>
        <v xml:space="preserve"> </v>
      </c>
      <c r="K1210" s="6"/>
      <c r="L1210" s="92" t="str">
        <f>IF(K1210&gt;0,VLOOKUP(K1210,ชนิดแสตมป์!$A$3:$D$1000,2,FALSE),IF(K1210=0," "))</f>
        <v xml:space="preserve"> </v>
      </c>
      <c r="M1210" s="6"/>
      <c r="N1210" s="96" t="str">
        <f t="shared" si="112"/>
        <v xml:space="preserve"> </v>
      </c>
      <c r="O1210" s="16"/>
      <c r="P1210" s="99" t="str">
        <f t="shared" si="113"/>
        <v xml:space="preserve"> </v>
      </c>
      <c r="Q1210" s="72">
        <v>0</v>
      </c>
      <c r="R1210" s="72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:27">
      <c r="A1211" s="6">
        <v>1206</v>
      </c>
      <c r="B1211" s="46" t="str">
        <f t="shared" si="108"/>
        <v/>
      </c>
      <c r="C1211" s="21" t="str">
        <f t="shared" si="109"/>
        <v xml:space="preserve"> </v>
      </c>
      <c r="D1211" s="21" t="str">
        <f t="shared" si="110"/>
        <v/>
      </c>
      <c r="E1211" s="21" t="str">
        <f t="shared" si="111"/>
        <v xml:space="preserve"> </v>
      </c>
      <c r="F1211" s="11"/>
      <c r="G1211" s="11"/>
      <c r="H1211" s="6"/>
      <c r="I1211" s="6"/>
      <c r="J1211" s="92" t="str">
        <f>IF(I1211&gt;0,VLOOKUP(I1211,ข้อมูลผู้ประกอบการ!$B$2:$K$1000,2,FALSE),IF(I1211=0," "))</f>
        <v xml:space="preserve"> </v>
      </c>
      <c r="K1211" s="6"/>
      <c r="L1211" s="92" t="str">
        <f>IF(K1211&gt;0,VLOOKUP(K1211,ชนิดแสตมป์!$A$3:$D$1000,2,FALSE),IF(K1211=0," "))</f>
        <v xml:space="preserve"> </v>
      </c>
      <c r="M1211" s="6"/>
      <c r="N1211" s="96" t="str">
        <f t="shared" si="112"/>
        <v xml:space="preserve"> </v>
      </c>
      <c r="O1211" s="16"/>
      <c r="P1211" s="99" t="str">
        <f t="shared" si="113"/>
        <v xml:space="preserve"> </v>
      </c>
      <c r="Q1211" s="72">
        <v>0</v>
      </c>
      <c r="R1211" s="72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:27">
      <c r="A1212" s="6">
        <v>1207</v>
      </c>
      <c r="B1212" s="46" t="str">
        <f t="shared" si="108"/>
        <v/>
      </c>
      <c r="C1212" s="21" t="str">
        <f t="shared" si="109"/>
        <v xml:space="preserve"> </v>
      </c>
      <c r="D1212" s="21" t="str">
        <f t="shared" si="110"/>
        <v/>
      </c>
      <c r="E1212" s="21" t="str">
        <f t="shared" si="111"/>
        <v xml:space="preserve"> </v>
      </c>
      <c r="F1212" s="11"/>
      <c r="G1212" s="11"/>
      <c r="H1212" s="6"/>
      <c r="I1212" s="6"/>
      <c r="J1212" s="92" t="str">
        <f>IF(I1212&gt;0,VLOOKUP(I1212,ข้อมูลผู้ประกอบการ!$B$2:$K$1000,2,FALSE),IF(I1212=0," "))</f>
        <v xml:space="preserve"> </v>
      </c>
      <c r="K1212" s="6"/>
      <c r="L1212" s="92" t="str">
        <f>IF(K1212&gt;0,VLOOKUP(K1212,ชนิดแสตมป์!$A$3:$D$1000,2,FALSE),IF(K1212=0," "))</f>
        <v xml:space="preserve"> </v>
      </c>
      <c r="M1212" s="6"/>
      <c r="N1212" s="96" t="str">
        <f t="shared" si="112"/>
        <v xml:space="preserve"> </v>
      </c>
      <c r="O1212" s="16"/>
      <c r="P1212" s="99" t="str">
        <f t="shared" si="113"/>
        <v xml:space="preserve"> </v>
      </c>
      <c r="Q1212" s="72">
        <v>0</v>
      </c>
      <c r="R1212" s="72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1:27">
      <c r="A1213" s="6">
        <v>1208</v>
      </c>
      <c r="B1213" s="46" t="str">
        <f t="shared" si="108"/>
        <v/>
      </c>
      <c r="C1213" s="21" t="str">
        <f t="shared" si="109"/>
        <v xml:space="preserve"> </v>
      </c>
      <c r="D1213" s="21" t="str">
        <f t="shared" si="110"/>
        <v/>
      </c>
      <c r="E1213" s="21" t="str">
        <f t="shared" si="111"/>
        <v xml:space="preserve"> </v>
      </c>
      <c r="F1213" s="11"/>
      <c r="G1213" s="11"/>
      <c r="H1213" s="6"/>
      <c r="I1213" s="6"/>
      <c r="J1213" s="92" t="str">
        <f>IF(I1213&gt;0,VLOOKUP(I1213,ข้อมูลผู้ประกอบการ!$B$2:$K$1000,2,FALSE),IF(I1213=0," "))</f>
        <v xml:space="preserve"> </v>
      </c>
      <c r="K1213" s="6"/>
      <c r="L1213" s="92" t="str">
        <f>IF(K1213&gt;0,VLOOKUP(K1213,ชนิดแสตมป์!$A$3:$D$1000,2,FALSE),IF(K1213=0," "))</f>
        <v xml:space="preserve"> </v>
      </c>
      <c r="M1213" s="6"/>
      <c r="N1213" s="96" t="str">
        <f t="shared" si="112"/>
        <v xml:space="preserve"> </v>
      </c>
      <c r="O1213" s="16"/>
      <c r="P1213" s="99" t="str">
        <f t="shared" si="113"/>
        <v xml:space="preserve"> </v>
      </c>
      <c r="Q1213" s="72">
        <v>0</v>
      </c>
      <c r="R1213" s="72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1:27" ht="21" hidden="1" customHeight="1">
      <c r="A1214" s="6">
        <v>1209</v>
      </c>
      <c r="B1214" s="46" t="str">
        <f t="shared" si="108"/>
        <v/>
      </c>
      <c r="C1214" s="21" t="str">
        <f t="shared" si="109"/>
        <v xml:space="preserve"> </v>
      </c>
      <c r="D1214" s="21" t="str">
        <f t="shared" si="110"/>
        <v/>
      </c>
      <c r="E1214" s="21" t="str">
        <f t="shared" si="111"/>
        <v xml:space="preserve"> </v>
      </c>
      <c r="F1214" s="11"/>
      <c r="G1214" s="11"/>
      <c r="H1214" s="6"/>
      <c r="I1214" s="6"/>
      <c r="J1214" s="92" t="str">
        <f>IF(I1214&gt;0,VLOOKUP(I1214,ข้อมูลผู้ประกอบการ!$B$2:$K$1000,2,FALSE),IF(I1214=0," "))</f>
        <v xml:space="preserve"> </v>
      </c>
      <c r="K1214" s="6"/>
      <c r="L1214" s="92" t="str">
        <f>IF(K1214&gt;0,VLOOKUP(K1214,ชนิดแสตมป์!$A$3:$D$1000,2,FALSE),IF(K1214=0," "))</f>
        <v xml:space="preserve"> </v>
      </c>
      <c r="M1214" s="6"/>
      <c r="N1214" s="96" t="str">
        <f t="shared" si="112"/>
        <v xml:space="preserve"> </v>
      </c>
      <c r="O1214" s="16"/>
      <c r="P1214" s="99" t="str">
        <f t="shared" si="113"/>
        <v xml:space="preserve"> </v>
      </c>
      <c r="Q1214" s="72">
        <v>0</v>
      </c>
      <c r="R1214" s="72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1:27">
      <c r="A1215" s="6">
        <v>1210</v>
      </c>
      <c r="B1215" s="46" t="str">
        <f t="shared" si="108"/>
        <v/>
      </c>
      <c r="C1215" s="21" t="str">
        <f t="shared" si="109"/>
        <v xml:space="preserve"> </v>
      </c>
      <c r="D1215" s="21" t="str">
        <f t="shared" si="110"/>
        <v/>
      </c>
      <c r="E1215" s="21" t="str">
        <f t="shared" si="111"/>
        <v xml:space="preserve"> </v>
      </c>
      <c r="F1215" s="11"/>
      <c r="G1215" s="11"/>
      <c r="H1215" s="6"/>
      <c r="I1215" s="6"/>
      <c r="J1215" s="92" t="str">
        <f>IF(I1215&gt;0,VLOOKUP(I1215,ข้อมูลผู้ประกอบการ!$B$2:$K$1000,2,FALSE),IF(I1215=0," "))</f>
        <v xml:space="preserve"> </v>
      </c>
      <c r="K1215" s="6"/>
      <c r="L1215" s="92" t="str">
        <f>IF(K1215&gt;0,VLOOKUP(K1215,ชนิดแสตมป์!$A$3:$D$1000,2,FALSE),IF(K1215=0," "))</f>
        <v xml:space="preserve"> </v>
      </c>
      <c r="M1215" s="6"/>
      <c r="N1215" s="96" t="str">
        <f t="shared" si="112"/>
        <v xml:space="preserve"> </v>
      </c>
      <c r="O1215" s="16"/>
      <c r="P1215" s="99" t="str">
        <f t="shared" si="113"/>
        <v xml:space="preserve"> </v>
      </c>
      <c r="Q1215" s="72">
        <v>0</v>
      </c>
      <c r="R1215" s="72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1:27">
      <c r="A1216" s="6">
        <v>1211</v>
      </c>
      <c r="B1216" s="46" t="str">
        <f t="shared" si="108"/>
        <v/>
      </c>
      <c r="C1216" s="21" t="str">
        <f t="shared" si="109"/>
        <v xml:space="preserve"> </v>
      </c>
      <c r="D1216" s="21" t="str">
        <f t="shared" si="110"/>
        <v/>
      </c>
      <c r="E1216" s="21" t="str">
        <f t="shared" si="111"/>
        <v xml:space="preserve"> </v>
      </c>
      <c r="F1216" s="11"/>
      <c r="G1216" s="11"/>
      <c r="H1216" s="6"/>
      <c r="I1216" s="6"/>
      <c r="J1216" s="92" t="str">
        <f>IF(I1216&gt;0,VLOOKUP(I1216,ข้อมูลผู้ประกอบการ!$B$2:$K$1000,2,FALSE),IF(I1216=0," "))</f>
        <v xml:space="preserve"> </v>
      </c>
      <c r="K1216" s="6"/>
      <c r="L1216" s="92" t="str">
        <f>IF(K1216&gt;0,VLOOKUP(K1216,ชนิดแสตมป์!$A$3:$D$1000,2,FALSE),IF(K1216=0," "))</f>
        <v xml:space="preserve"> </v>
      </c>
      <c r="M1216" s="6"/>
      <c r="N1216" s="96" t="str">
        <f t="shared" si="112"/>
        <v xml:space="preserve"> </v>
      </c>
      <c r="O1216" s="16"/>
      <c r="P1216" s="99" t="str">
        <f t="shared" si="113"/>
        <v xml:space="preserve"> </v>
      </c>
      <c r="Q1216" s="72">
        <v>0</v>
      </c>
      <c r="R1216" s="72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1:27">
      <c r="A1217" s="6">
        <v>1212</v>
      </c>
      <c r="B1217" s="46" t="str">
        <f t="shared" si="108"/>
        <v/>
      </c>
      <c r="C1217" s="21" t="str">
        <f t="shared" si="109"/>
        <v xml:space="preserve"> </v>
      </c>
      <c r="D1217" s="21" t="str">
        <f t="shared" si="110"/>
        <v/>
      </c>
      <c r="E1217" s="21" t="str">
        <f t="shared" si="111"/>
        <v xml:space="preserve"> </v>
      </c>
      <c r="F1217" s="11"/>
      <c r="G1217" s="11"/>
      <c r="H1217" s="6"/>
      <c r="I1217" s="6"/>
      <c r="J1217" s="92" t="str">
        <f>IF(I1217&gt;0,VLOOKUP(I1217,ข้อมูลผู้ประกอบการ!$B$2:$K$1000,2,FALSE),IF(I1217=0," "))</f>
        <v xml:space="preserve"> </v>
      </c>
      <c r="K1217" s="6"/>
      <c r="L1217" s="92" t="str">
        <f>IF(K1217&gt;0,VLOOKUP(K1217,ชนิดแสตมป์!$A$3:$D$1000,2,FALSE),IF(K1217=0," "))</f>
        <v xml:space="preserve"> </v>
      </c>
      <c r="M1217" s="6"/>
      <c r="N1217" s="96" t="str">
        <f t="shared" si="112"/>
        <v xml:space="preserve"> </v>
      </c>
      <c r="O1217" s="16"/>
      <c r="P1217" s="99" t="str">
        <f t="shared" si="113"/>
        <v xml:space="preserve"> </v>
      </c>
      <c r="Q1217" s="72">
        <v>0</v>
      </c>
      <c r="R1217" s="72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1:27">
      <c r="A1218" s="6">
        <v>1213</v>
      </c>
      <c r="B1218" s="46" t="str">
        <f t="shared" si="108"/>
        <v/>
      </c>
      <c r="C1218" s="21" t="str">
        <f t="shared" si="109"/>
        <v xml:space="preserve"> </v>
      </c>
      <c r="D1218" s="21" t="str">
        <f t="shared" si="110"/>
        <v/>
      </c>
      <c r="E1218" s="21" t="str">
        <f t="shared" si="111"/>
        <v xml:space="preserve"> </v>
      </c>
      <c r="F1218" s="11"/>
      <c r="G1218" s="11"/>
      <c r="H1218" s="6"/>
      <c r="I1218" s="6"/>
      <c r="J1218" s="92" t="str">
        <f>IF(I1218&gt;0,VLOOKUP(I1218,ข้อมูลผู้ประกอบการ!$B$2:$K$1000,2,FALSE),IF(I1218=0," "))</f>
        <v xml:space="preserve"> </v>
      </c>
      <c r="K1218" s="6"/>
      <c r="L1218" s="92" t="str">
        <f>IF(K1218&gt;0,VLOOKUP(K1218,ชนิดแสตมป์!$A$3:$D$1000,2,FALSE),IF(K1218=0," "))</f>
        <v xml:space="preserve"> </v>
      </c>
      <c r="M1218" s="6"/>
      <c r="N1218" s="96" t="str">
        <f t="shared" si="112"/>
        <v xml:space="preserve"> </v>
      </c>
      <c r="O1218" s="16"/>
      <c r="P1218" s="99" t="str">
        <f t="shared" si="113"/>
        <v xml:space="preserve"> </v>
      </c>
      <c r="Q1218" s="72">
        <v>0</v>
      </c>
      <c r="R1218" s="72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1:27">
      <c r="A1219" s="6">
        <v>1214</v>
      </c>
      <c r="B1219" s="46" t="str">
        <f t="shared" si="108"/>
        <v/>
      </c>
      <c r="C1219" s="21" t="str">
        <f t="shared" si="109"/>
        <v xml:space="preserve"> </v>
      </c>
      <c r="D1219" s="21" t="str">
        <f t="shared" si="110"/>
        <v/>
      </c>
      <c r="E1219" s="21" t="str">
        <f t="shared" si="111"/>
        <v xml:space="preserve"> </v>
      </c>
      <c r="F1219" s="11"/>
      <c r="G1219" s="11"/>
      <c r="H1219" s="6"/>
      <c r="I1219" s="6"/>
      <c r="J1219" s="92" t="str">
        <f>IF(I1219&gt;0,VLOOKUP(I1219,ข้อมูลผู้ประกอบการ!$B$2:$K$1000,2,FALSE),IF(I1219=0," "))</f>
        <v xml:space="preserve"> </v>
      </c>
      <c r="K1219" s="6"/>
      <c r="L1219" s="92" t="str">
        <f>IF(K1219&gt;0,VLOOKUP(K1219,ชนิดแสตมป์!$A$3:$D$1000,2,FALSE),IF(K1219=0," "))</f>
        <v xml:space="preserve"> </v>
      </c>
      <c r="M1219" s="6"/>
      <c r="N1219" s="96" t="str">
        <f t="shared" si="112"/>
        <v xml:space="preserve"> </v>
      </c>
      <c r="O1219" s="16"/>
      <c r="P1219" s="99" t="str">
        <f t="shared" si="113"/>
        <v xml:space="preserve"> </v>
      </c>
      <c r="Q1219" s="72">
        <v>0</v>
      </c>
      <c r="R1219" s="72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1:27">
      <c r="A1220" s="6">
        <v>1215</v>
      </c>
      <c r="B1220" s="46" t="str">
        <f t="shared" si="108"/>
        <v/>
      </c>
      <c r="C1220" s="21" t="str">
        <f t="shared" si="109"/>
        <v xml:space="preserve"> </v>
      </c>
      <c r="D1220" s="21" t="str">
        <f t="shared" si="110"/>
        <v/>
      </c>
      <c r="E1220" s="21" t="str">
        <f t="shared" si="111"/>
        <v xml:space="preserve"> </v>
      </c>
      <c r="F1220" s="11"/>
      <c r="G1220" s="11"/>
      <c r="H1220" s="6"/>
      <c r="I1220" s="6"/>
      <c r="J1220" s="92" t="str">
        <f>IF(I1220&gt;0,VLOOKUP(I1220,ข้อมูลผู้ประกอบการ!$B$2:$K$1000,2,FALSE),IF(I1220=0," "))</f>
        <v xml:space="preserve"> </v>
      </c>
      <c r="K1220" s="6"/>
      <c r="L1220" s="92" t="str">
        <f>IF(K1220&gt;0,VLOOKUP(K1220,ชนิดแสตมป์!$A$3:$D$1000,2,FALSE),IF(K1220=0," "))</f>
        <v xml:space="preserve"> </v>
      </c>
      <c r="M1220" s="6"/>
      <c r="N1220" s="96" t="str">
        <f t="shared" si="112"/>
        <v xml:space="preserve"> </v>
      </c>
      <c r="O1220" s="16"/>
      <c r="P1220" s="99" t="str">
        <f t="shared" si="113"/>
        <v xml:space="preserve"> </v>
      </c>
      <c r="Q1220" s="72">
        <v>0</v>
      </c>
      <c r="R1220" s="72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1:27">
      <c r="A1221" s="6">
        <v>1216</v>
      </c>
      <c r="B1221" s="46" t="str">
        <f t="shared" si="108"/>
        <v/>
      </c>
      <c r="C1221" s="21" t="str">
        <f t="shared" si="109"/>
        <v xml:space="preserve"> </v>
      </c>
      <c r="D1221" s="21" t="str">
        <f t="shared" si="110"/>
        <v/>
      </c>
      <c r="E1221" s="21" t="str">
        <f t="shared" si="111"/>
        <v xml:space="preserve"> </v>
      </c>
      <c r="F1221" s="11"/>
      <c r="G1221" s="11"/>
      <c r="H1221" s="6"/>
      <c r="I1221" s="6"/>
      <c r="J1221" s="92" t="str">
        <f>IF(I1221&gt;0,VLOOKUP(I1221,ข้อมูลผู้ประกอบการ!$B$2:$K$1000,2,FALSE),IF(I1221=0," "))</f>
        <v xml:space="preserve"> </v>
      </c>
      <c r="K1221" s="6"/>
      <c r="L1221" s="92" t="str">
        <f>IF(K1221&gt;0,VLOOKUP(K1221,ชนิดแสตมป์!$A$3:$D$1000,2,FALSE),IF(K1221=0," "))</f>
        <v xml:space="preserve"> </v>
      </c>
      <c r="M1221" s="6"/>
      <c r="N1221" s="96" t="str">
        <f t="shared" si="112"/>
        <v xml:space="preserve"> </v>
      </c>
      <c r="O1221" s="16"/>
      <c r="P1221" s="99" t="str">
        <f t="shared" si="113"/>
        <v xml:space="preserve"> </v>
      </c>
      <c r="Q1221" s="72">
        <v>0</v>
      </c>
      <c r="R1221" s="72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1:27">
      <c r="A1222" s="6">
        <v>1217</v>
      </c>
      <c r="B1222" s="46" t="str">
        <f t="shared" ref="B1222:B1285" si="114">F1222&amp;H1222&amp;K1222</f>
        <v/>
      </c>
      <c r="C1222" s="21" t="str">
        <f t="shared" ref="C1222:C1285" si="115">J1222&amp;F1222&amp;H1222&amp;K1222</f>
        <v xml:space="preserve"> </v>
      </c>
      <c r="D1222" s="21" t="str">
        <f t="shared" ref="D1222:D1285" si="116">H1222&amp;K1222</f>
        <v/>
      </c>
      <c r="E1222" s="21" t="str">
        <f t="shared" ref="E1222:E1285" si="117">J1222&amp;H1222&amp;K1222</f>
        <v xml:space="preserve"> </v>
      </c>
      <c r="F1222" s="11"/>
      <c r="G1222" s="11"/>
      <c r="H1222" s="6"/>
      <c r="I1222" s="6"/>
      <c r="J1222" s="92" t="str">
        <f>IF(I1222&gt;0,VLOOKUP(I1222,ข้อมูลผู้ประกอบการ!$B$2:$K$1000,2,FALSE),IF(I1222=0," "))</f>
        <v xml:space="preserve"> </v>
      </c>
      <c r="K1222" s="6"/>
      <c r="L1222" s="92" t="str">
        <f>IF(K1222&gt;0,VLOOKUP(K1222,ชนิดแสตมป์!$A$3:$D$1000,2,FALSE),IF(K1222=0," "))</f>
        <v xml:space="preserve"> </v>
      </c>
      <c r="M1222" s="6"/>
      <c r="N1222" s="96" t="str">
        <f t="shared" si="112"/>
        <v xml:space="preserve"> </v>
      </c>
      <c r="O1222" s="16"/>
      <c r="P1222" s="99" t="str">
        <f t="shared" si="113"/>
        <v xml:space="preserve"> </v>
      </c>
      <c r="Q1222" s="72">
        <v>0</v>
      </c>
      <c r="R1222" s="72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1:27">
      <c r="A1223" s="6">
        <v>1218</v>
      </c>
      <c r="B1223" s="46" t="str">
        <f t="shared" si="114"/>
        <v/>
      </c>
      <c r="C1223" s="21" t="str">
        <f t="shared" si="115"/>
        <v xml:space="preserve"> </v>
      </c>
      <c r="D1223" s="21" t="str">
        <f t="shared" si="116"/>
        <v/>
      </c>
      <c r="E1223" s="21" t="str">
        <f t="shared" si="117"/>
        <v xml:space="preserve"> </v>
      </c>
      <c r="F1223" s="11"/>
      <c r="G1223" s="11"/>
      <c r="H1223" s="6"/>
      <c r="I1223" s="6"/>
      <c r="J1223" s="92" t="str">
        <f>IF(I1223&gt;0,VLOOKUP(I1223,ข้อมูลผู้ประกอบการ!$B$2:$K$1000,2,FALSE),IF(I1223=0," "))</f>
        <v xml:space="preserve"> </v>
      </c>
      <c r="K1223" s="6"/>
      <c r="L1223" s="92" t="str">
        <f>IF(K1223&gt;0,VLOOKUP(K1223,ชนิดแสตมป์!$A$3:$D$1000,2,FALSE),IF(K1223=0," "))</f>
        <v xml:space="preserve"> </v>
      </c>
      <c r="M1223" s="6"/>
      <c r="N1223" s="96" t="str">
        <f t="shared" ref="N1223:N1286" si="118">IF(M1223&gt;0,M1223*20000,IF(M1223=0," "))</f>
        <v xml:space="preserve"> </v>
      </c>
      <c r="O1223" s="16"/>
      <c r="P1223" s="99" t="str">
        <f t="shared" ref="P1223:P1286" si="119">IF(O1223&gt;0,N1223*O1223,IF(O1223=0," "))</f>
        <v xml:space="preserve"> </v>
      </c>
      <c r="Q1223" s="72">
        <v>0</v>
      </c>
      <c r="R1223" s="72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1:27">
      <c r="A1224" s="6">
        <v>1219</v>
      </c>
      <c r="B1224" s="46" t="str">
        <f t="shared" si="114"/>
        <v/>
      </c>
      <c r="C1224" s="21" t="str">
        <f t="shared" si="115"/>
        <v xml:space="preserve"> </v>
      </c>
      <c r="D1224" s="21" t="str">
        <f t="shared" si="116"/>
        <v/>
      </c>
      <c r="E1224" s="21" t="str">
        <f t="shared" si="117"/>
        <v xml:space="preserve"> </v>
      </c>
      <c r="F1224" s="11"/>
      <c r="G1224" s="11"/>
      <c r="H1224" s="6"/>
      <c r="I1224" s="6"/>
      <c r="J1224" s="92" t="str">
        <f>IF(I1224&gt;0,VLOOKUP(I1224,ข้อมูลผู้ประกอบการ!$B$2:$K$1000,2,FALSE),IF(I1224=0," "))</f>
        <v xml:space="preserve"> </v>
      </c>
      <c r="K1224" s="6"/>
      <c r="L1224" s="92" t="str">
        <f>IF(K1224&gt;0,VLOOKUP(K1224,ชนิดแสตมป์!$A$3:$D$1000,2,FALSE),IF(K1224=0," "))</f>
        <v xml:space="preserve"> </v>
      </c>
      <c r="M1224" s="6"/>
      <c r="N1224" s="96" t="str">
        <f t="shared" si="118"/>
        <v xml:space="preserve"> </v>
      </c>
      <c r="O1224" s="16"/>
      <c r="P1224" s="99" t="str">
        <f t="shared" si="119"/>
        <v xml:space="preserve"> </v>
      </c>
      <c r="Q1224" s="72">
        <v>0</v>
      </c>
      <c r="R1224" s="72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1:27">
      <c r="A1225" s="6">
        <v>1220</v>
      </c>
      <c r="B1225" s="46" t="str">
        <f t="shared" si="114"/>
        <v/>
      </c>
      <c r="C1225" s="21" t="str">
        <f t="shared" si="115"/>
        <v xml:space="preserve"> </v>
      </c>
      <c r="D1225" s="21" t="str">
        <f t="shared" si="116"/>
        <v/>
      </c>
      <c r="E1225" s="21" t="str">
        <f t="shared" si="117"/>
        <v xml:space="preserve"> </v>
      </c>
      <c r="F1225" s="11"/>
      <c r="G1225" s="11"/>
      <c r="H1225" s="6"/>
      <c r="I1225" s="6"/>
      <c r="J1225" s="92" t="str">
        <f>IF(I1225&gt;0,VLOOKUP(I1225,ข้อมูลผู้ประกอบการ!$B$2:$K$1000,2,FALSE),IF(I1225=0," "))</f>
        <v xml:space="preserve"> </v>
      </c>
      <c r="K1225" s="6"/>
      <c r="L1225" s="92" t="str">
        <f>IF(K1225&gt;0,VLOOKUP(K1225,ชนิดแสตมป์!$A$3:$D$1000,2,FALSE),IF(K1225=0," "))</f>
        <v xml:space="preserve"> </v>
      </c>
      <c r="M1225" s="6"/>
      <c r="N1225" s="96" t="str">
        <f t="shared" si="118"/>
        <v xml:space="preserve"> </v>
      </c>
      <c r="O1225" s="16"/>
      <c r="P1225" s="99" t="str">
        <f t="shared" si="119"/>
        <v xml:space="preserve"> </v>
      </c>
      <c r="Q1225" s="72">
        <v>0</v>
      </c>
      <c r="R1225" s="72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1:27">
      <c r="A1226" s="6">
        <v>1221</v>
      </c>
      <c r="B1226" s="46" t="str">
        <f t="shared" si="114"/>
        <v/>
      </c>
      <c r="C1226" s="21" t="str">
        <f t="shared" si="115"/>
        <v xml:space="preserve"> </v>
      </c>
      <c r="D1226" s="21" t="str">
        <f t="shared" si="116"/>
        <v/>
      </c>
      <c r="E1226" s="21" t="str">
        <f t="shared" si="117"/>
        <v xml:space="preserve"> </v>
      </c>
      <c r="F1226" s="11"/>
      <c r="G1226" s="11"/>
      <c r="H1226" s="6"/>
      <c r="I1226" s="6"/>
      <c r="J1226" s="92" t="str">
        <f>IF(I1226&gt;0,VLOOKUP(I1226,ข้อมูลผู้ประกอบการ!$B$2:$K$1000,2,FALSE),IF(I1226=0," "))</f>
        <v xml:space="preserve"> </v>
      </c>
      <c r="K1226" s="6"/>
      <c r="L1226" s="92" t="str">
        <f>IF(K1226&gt;0,VLOOKUP(K1226,ชนิดแสตมป์!$A$3:$D$1000,2,FALSE),IF(K1226=0," "))</f>
        <v xml:space="preserve"> </v>
      </c>
      <c r="M1226" s="6"/>
      <c r="N1226" s="96" t="str">
        <f t="shared" si="118"/>
        <v xml:space="preserve"> </v>
      </c>
      <c r="O1226" s="16"/>
      <c r="P1226" s="99" t="str">
        <f t="shared" si="119"/>
        <v xml:space="preserve"> </v>
      </c>
      <c r="Q1226" s="72">
        <v>0</v>
      </c>
      <c r="R1226" s="72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1:27">
      <c r="A1227" s="6">
        <v>1222</v>
      </c>
      <c r="B1227" s="46" t="str">
        <f t="shared" si="114"/>
        <v/>
      </c>
      <c r="C1227" s="21" t="str">
        <f t="shared" si="115"/>
        <v xml:space="preserve"> </v>
      </c>
      <c r="D1227" s="21" t="str">
        <f t="shared" si="116"/>
        <v/>
      </c>
      <c r="E1227" s="21" t="str">
        <f t="shared" si="117"/>
        <v xml:space="preserve"> </v>
      </c>
      <c r="F1227" s="11"/>
      <c r="G1227" s="11"/>
      <c r="H1227" s="6"/>
      <c r="I1227" s="6"/>
      <c r="J1227" s="92" t="str">
        <f>IF(I1227&gt;0,VLOOKUP(I1227,ข้อมูลผู้ประกอบการ!$B$2:$K$1000,2,FALSE),IF(I1227=0," "))</f>
        <v xml:space="preserve"> </v>
      </c>
      <c r="K1227" s="6"/>
      <c r="L1227" s="92" t="str">
        <f>IF(K1227&gt;0,VLOOKUP(K1227,ชนิดแสตมป์!$A$3:$D$1000,2,FALSE),IF(K1227=0," "))</f>
        <v xml:space="preserve"> </v>
      </c>
      <c r="M1227" s="6"/>
      <c r="N1227" s="96" t="str">
        <f t="shared" si="118"/>
        <v xml:space="preserve"> </v>
      </c>
      <c r="O1227" s="16"/>
      <c r="P1227" s="99" t="str">
        <f t="shared" si="119"/>
        <v xml:space="preserve"> </v>
      </c>
      <c r="Q1227" s="72">
        <v>0</v>
      </c>
      <c r="R1227" s="72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1:27">
      <c r="A1228" s="6">
        <v>1223</v>
      </c>
      <c r="B1228" s="46" t="str">
        <f t="shared" si="114"/>
        <v/>
      </c>
      <c r="C1228" s="21" t="str">
        <f t="shared" si="115"/>
        <v xml:space="preserve"> </v>
      </c>
      <c r="D1228" s="21" t="str">
        <f t="shared" si="116"/>
        <v/>
      </c>
      <c r="E1228" s="21" t="str">
        <f t="shared" si="117"/>
        <v xml:space="preserve"> </v>
      </c>
      <c r="F1228" s="11"/>
      <c r="G1228" s="11"/>
      <c r="H1228" s="6"/>
      <c r="I1228" s="6"/>
      <c r="J1228" s="92" t="str">
        <f>IF(I1228&gt;0,VLOOKUP(I1228,ข้อมูลผู้ประกอบการ!$B$2:$K$1000,2,FALSE),IF(I1228=0," "))</f>
        <v xml:space="preserve"> </v>
      </c>
      <c r="K1228" s="6"/>
      <c r="L1228" s="92" t="str">
        <f>IF(K1228&gt;0,VLOOKUP(K1228,ชนิดแสตมป์!$A$3:$D$1000,2,FALSE),IF(K1228=0," "))</f>
        <v xml:space="preserve"> </v>
      </c>
      <c r="M1228" s="6"/>
      <c r="N1228" s="96" t="str">
        <f t="shared" si="118"/>
        <v xml:space="preserve"> </v>
      </c>
      <c r="O1228" s="16"/>
      <c r="P1228" s="99" t="str">
        <f t="shared" si="119"/>
        <v xml:space="preserve"> </v>
      </c>
      <c r="Q1228" s="72">
        <v>0</v>
      </c>
      <c r="R1228" s="72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1:27">
      <c r="A1229" s="6">
        <v>1224</v>
      </c>
      <c r="B1229" s="46" t="str">
        <f t="shared" si="114"/>
        <v/>
      </c>
      <c r="C1229" s="21" t="str">
        <f t="shared" si="115"/>
        <v xml:space="preserve"> </v>
      </c>
      <c r="D1229" s="21" t="str">
        <f t="shared" si="116"/>
        <v/>
      </c>
      <c r="E1229" s="21" t="str">
        <f t="shared" si="117"/>
        <v xml:space="preserve"> </v>
      </c>
      <c r="F1229" s="11"/>
      <c r="G1229" s="11"/>
      <c r="H1229" s="6"/>
      <c r="I1229" s="6"/>
      <c r="J1229" s="92" t="str">
        <f>IF(I1229&gt;0,VLOOKUP(I1229,ข้อมูลผู้ประกอบการ!$B$2:$K$1000,2,FALSE),IF(I1229=0," "))</f>
        <v xml:space="preserve"> </v>
      </c>
      <c r="K1229" s="6"/>
      <c r="L1229" s="92" t="str">
        <f>IF(K1229&gt;0,VLOOKUP(K1229,ชนิดแสตมป์!$A$3:$D$1000,2,FALSE),IF(K1229=0," "))</f>
        <v xml:space="preserve"> </v>
      </c>
      <c r="M1229" s="6"/>
      <c r="N1229" s="96" t="str">
        <f t="shared" si="118"/>
        <v xml:space="preserve"> </v>
      </c>
      <c r="O1229" s="16"/>
      <c r="P1229" s="99" t="str">
        <f t="shared" si="119"/>
        <v xml:space="preserve"> </v>
      </c>
      <c r="Q1229" s="72">
        <v>0</v>
      </c>
      <c r="R1229" s="72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1:27">
      <c r="A1230" s="6">
        <v>1225</v>
      </c>
      <c r="B1230" s="46" t="str">
        <f t="shared" si="114"/>
        <v/>
      </c>
      <c r="C1230" s="21" t="str">
        <f t="shared" si="115"/>
        <v xml:space="preserve"> </v>
      </c>
      <c r="D1230" s="21" t="str">
        <f t="shared" si="116"/>
        <v/>
      </c>
      <c r="E1230" s="21" t="str">
        <f t="shared" si="117"/>
        <v xml:space="preserve"> </v>
      </c>
      <c r="F1230" s="11"/>
      <c r="G1230" s="11"/>
      <c r="H1230" s="6"/>
      <c r="I1230" s="6"/>
      <c r="J1230" s="92" t="str">
        <f>IF(I1230&gt;0,VLOOKUP(I1230,ข้อมูลผู้ประกอบการ!$B$2:$K$1000,2,FALSE),IF(I1230=0," "))</f>
        <v xml:space="preserve"> </v>
      </c>
      <c r="K1230" s="6"/>
      <c r="L1230" s="92" t="str">
        <f>IF(K1230&gt;0,VLOOKUP(K1230,ชนิดแสตมป์!$A$3:$D$1000,2,FALSE),IF(K1230=0," "))</f>
        <v xml:space="preserve"> </v>
      </c>
      <c r="M1230" s="6"/>
      <c r="N1230" s="96" t="str">
        <f t="shared" si="118"/>
        <v xml:space="preserve"> </v>
      </c>
      <c r="O1230" s="16"/>
      <c r="P1230" s="99" t="str">
        <f t="shared" si="119"/>
        <v xml:space="preserve"> </v>
      </c>
      <c r="Q1230" s="72">
        <v>0</v>
      </c>
      <c r="R1230" s="72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1:27">
      <c r="A1231" s="6">
        <v>1226</v>
      </c>
      <c r="B1231" s="46" t="str">
        <f t="shared" si="114"/>
        <v/>
      </c>
      <c r="C1231" s="21" t="str">
        <f t="shared" si="115"/>
        <v xml:space="preserve"> </v>
      </c>
      <c r="D1231" s="21" t="str">
        <f t="shared" si="116"/>
        <v/>
      </c>
      <c r="E1231" s="21" t="str">
        <f t="shared" si="117"/>
        <v xml:space="preserve"> </v>
      </c>
      <c r="F1231" s="11"/>
      <c r="G1231" s="11"/>
      <c r="H1231" s="6"/>
      <c r="I1231" s="6"/>
      <c r="J1231" s="92" t="str">
        <f>IF(I1231&gt;0,VLOOKUP(I1231,ข้อมูลผู้ประกอบการ!$B$2:$K$1000,2,FALSE),IF(I1231=0," "))</f>
        <v xml:space="preserve"> </v>
      </c>
      <c r="K1231" s="6"/>
      <c r="L1231" s="92" t="str">
        <f>IF(K1231&gt;0,VLOOKUP(K1231,ชนิดแสตมป์!$A$3:$D$1000,2,FALSE),IF(K1231=0," "))</f>
        <v xml:space="preserve"> </v>
      </c>
      <c r="M1231" s="6"/>
      <c r="N1231" s="96" t="str">
        <f t="shared" si="118"/>
        <v xml:space="preserve"> </v>
      </c>
      <c r="O1231" s="16"/>
      <c r="P1231" s="99" t="str">
        <f t="shared" si="119"/>
        <v xml:space="preserve"> </v>
      </c>
      <c r="Q1231" s="72">
        <v>0</v>
      </c>
      <c r="R1231" s="72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:27">
      <c r="A1232" s="6">
        <v>1227</v>
      </c>
      <c r="B1232" s="46" t="str">
        <f t="shared" si="114"/>
        <v/>
      </c>
      <c r="C1232" s="21" t="str">
        <f t="shared" si="115"/>
        <v xml:space="preserve"> </v>
      </c>
      <c r="D1232" s="21" t="str">
        <f t="shared" si="116"/>
        <v/>
      </c>
      <c r="E1232" s="21" t="str">
        <f t="shared" si="117"/>
        <v xml:space="preserve"> </v>
      </c>
      <c r="F1232" s="11"/>
      <c r="G1232" s="11"/>
      <c r="H1232" s="6"/>
      <c r="I1232" s="6"/>
      <c r="J1232" s="92" t="str">
        <f>IF(I1232&gt;0,VLOOKUP(I1232,ข้อมูลผู้ประกอบการ!$B$2:$K$1000,2,FALSE),IF(I1232=0," "))</f>
        <v xml:space="preserve"> </v>
      </c>
      <c r="K1232" s="6"/>
      <c r="L1232" s="92" t="str">
        <f>IF(K1232&gt;0,VLOOKUP(K1232,ชนิดแสตมป์!$A$3:$D$1000,2,FALSE),IF(K1232=0," "))</f>
        <v xml:space="preserve"> </v>
      </c>
      <c r="M1232" s="6"/>
      <c r="N1232" s="96" t="str">
        <f t="shared" si="118"/>
        <v xml:space="preserve"> </v>
      </c>
      <c r="O1232" s="16"/>
      <c r="P1232" s="99" t="str">
        <f t="shared" si="119"/>
        <v xml:space="preserve"> </v>
      </c>
      <c r="Q1232" s="72">
        <v>0</v>
      </c>
      <c r="R1232" s="72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1:27">
      <c r="A1233" s="6">
        <v>1228</v>
      </c>
      <c r="B1233" s="46" t="str">
        <f t="shared" si="114"/>
        <v/>
      </c>
      <c r="C1233" s="21" t="str">
        <f t="shared" si="115"/>
        <v xml:space="preserve"> </v>
      </c>
      <c r="D1233" s="21" t="str">
        <f t="shared" si="116"/>
        <v/>
      </c>
      <c r="E1233" s="21" t="str">
        <f t="shared" si="117"/>
        <v xml:space="preserve"> </v>
      </c>
      <c r="F1233" s="11"/>
      <c r="G1233" s="11"/>
      <c r="H1233" s="6"/>
      <c r="I1233" s="6"/>
      <c r="J1233" s="92" t="str">
        <f>IF(I1233&gt;0,VLOOKUP(I1233,ข้อมูลผู้ประกอบการ!$B$2:$K$1000,2,FALSE),IF(I1233=0," "))</f>
        <v xml:space="preserve"> </v>
      </c>
      <c r="K1233" s="6"/>
      <c r="L1233" s="92" t="str">
        <f>IF(K1233&gt;0,VLOOKUP(K1233,ชนิดแสตมป์!$A$3:$D$1000,2,FALSE),IF(K1233=0," "))</f>
        <v xml:space="preserve"> </v>
      </c>
      <c r="M1233" s="6"/>
      <c r="N1233" s="96" t="str">
        <f t="shared" si="118"/>
        <v xml:space="preserve"> </v>
      </c>
      <c r="O1233" s="16"/>
      <c r="P1233" s="99" t="str">
        <f t="shared" si="119"/>
        <v xml:space="preserve"> </v>
      </c>
      <c r="Q1233" s="72">
        <v>0</v>
      </c>
      <c r="R1233" s="72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1:27">
      <c r="A1234" s="6">
        <v>1229</v>
      </c>
      <c r="B1234" s="46" t="str">
        <f t="shared" si="114"/>
        <v/>
      </c>
      <c r="C1234" s="21" t="str">
        <f t="shared" si="115"/>
        <v xml:space="preserve"> </v>
      </c>
      <c r="D1234" s="21" t="str">
        <f t="shared" si="116"/>
        <v/>
      </c>
      <c r="E1234" s="21" t="str">
        <f t="shared" si="117"/>
        <v xml:space="preserve"> </v>
      </c>
      <c r="F1234" s="11"/>
      <c r="G1234" s="11"/>
      <c r="H1234" s="6"/>
      <c r="I1234" s="6"/>
      <c r="J1234" s="92" t="str">
        <f>IF(I1234&gt;0,VLOOKUP(I1234,ข้อมูลผู้ประกอบการ!$B$2:$K$1000,2,FALSE),IF(I1234=0," "))</f>
        <v xml:space="preserve"> </v>
      </c>
      <c r="K1234" s="6"/>
      <c r="L1234" s="92" t="str">
        <f>IF(K1234&gt;0,VLOOKUP(K1234,ชนิดแสตมป์!$A$3:$D$1000,2,FALSE),IF(K1234=0," "))</f>
        <v xml:space="preserve"> </v>
      </c>
      <c r="M1234" s="6"/>
      <c r="N1234" s="96" t="str">
        <f t="shared" si="118"/>
        <v xml:space="preserve"> </v>
      </c>
      <c r="O1234" s="16"/>
      <c r="P1234" s="99" t="str">
        <f t="shared" si="119"/>
        <v xml:space="preserve"> </v>
      </c>
      <c r="Q1234" s="72">
        <v>0</v>
      </c>
      <c r="R1234" s="72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:27" ht="21" hidden="1" customHeight="1">
      <c r="A1235" s="6">
        <v>1230</v>
      </c>
      <c r="B1235" s="46" t="str">
        <f t="shared" si="114"/>
        <v/>
      </c>
      <c r="C1235" s="21" t="str">
        <f t="shared" si="115"/>
        <v xml:space="preserve"> </v>
      </c>
      <c r="D1235" s="21" t="str">
        <f t="shared" si="116"/>
        <v/>
      </c>
      <c r="E1235" s="21" t="str">
        <f t="shared" si="117"/>
        <v xml:space="preserve"> </v>
      </c>
      <c r="F1235" s="11"/>
      <c r="G1235" s="11"/>
      <c r="H1235" s="6"/>
      <c r="I1235" s="6"/>
      <c r="J1235" s="92" t="str">
        <f>IF(I1235&gt;0,VLOOKUP(I1235,ข้อมูลผู้ประกอบการ!$B$2:$K$1000,2,FALSE),IF(I1235=0," "))</f>
        <v xml:space="preserve"> </v>
      </c>
      <c r="K1235" s="6"/>
      <c r="L1235" s="92" t="str">
        <f>IF(K1235&gt;0,VLOOKUP(K1235,ชนิดแสตมป์!$A$3:$D$1000,2,FALSE),IF(K1235=0," "))</f>
        <v xml:space="preserve"> </v>
      </c>
      <c r="M1235" s="6"/>
      <c r="N1235" s="96" t="str">
        <f t="shared" si="118"/>
        <v xml:space="preserve"> </v>
      </c>
      <c r="O1235" s="16"/>
      <c r="P1235" s="99" t="str">
        <f t="shared" si="119"/>
        <v xml:space="preserve"> </v>
      </c>
      <c r="Q1235" s="72">
        <v>0</v>
      </c>
      <c r="R1235" s="72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:27">
      <c r="A1236" s="6">
        <v>1231</v>
      </c>
      <c r="B1236" s="46" t="str">
        <f t="shared" si="114"/>
        <v/>
      </c>
      <c r="C1236" s="21" t="str">
        <f t="shared" si="115"/>
        <v xml:space="preserve"> </v>
      </c>
      <c r="D1236" s="21" t="str">
        <f t="shared" si="116"/>
        <v/>
      </c>
      <c r="E1236" s="21" t="str">
        <f t="shared" si="117"/>
        <v xml:space="preserve"> </v>
      </c>
      <c r="F1236" s="11"/>
      <c r="G1236" s="11"/>
      <c r="H1236" s="6"/>
      <c r="I1236" s="6"/>
      <c r="J1236" s="92" t="str">
        <f>IF(I1236&gt;0,VLOOKUP(I1236,ข้อมูลผู้ประกอบการ!$B$2:$K$1000,2,FALSE),IF(I1236=0," "))</f>
        <v xml:space="preserve"> </v>
      </c>
      <c r="K1236" s="6"/>
      <c r="L1236" s="92" t="str">
        <f>IF(K1236&gt;0,VLOOKUP(K1236,ชนิดแสตมป์!$A$3:$D$1000,2,FALSE),IF(K1236=0," "))</f>
        <v xml:space="preserve"> </v>
      </c>
      <c r="M1236" s="6"/>
      <c r="N1236" s="96" t="str">
        <f t="shared" si="118"/>
        <v xml:space="preserve"> </v>
      </c>
      <c r="O1236" s="16"/>
      <c r="P1236" s="99" t="str">
        <f t="shared" si="119"/>
        <v xml:space="preserve"> </v>
      </c>
      <c r="Q1236" s="72">
        <v>0</v>
      </c>
      <c r="R1236" s="72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:27">
      <c r="A1237" s="6">
        <v>1232</v>
      </c>
      <c r="B1237" s="46" t="str">
        <f t="shared" si="114"/>
        <v/>
      </c>
      <c r="C1237" s="21" t="str">
        <f t="shared" si="115"/>
        <v xml:space="preserve"> </v>
      </c>
      <c r="D1237" s="21" t="str">
        <f t="shared" si="116"/>
        <v/>
      </c>
      <c r="E1237" s="21" t="str">
        <f t="shared" si="117"/>
        <v xml:space="preserve"> </v>
      </c>
      <c r="F1237" s="11"/>
      <c r="G1237" s="11"/>
      <c r="H1237" s="6"/>
      <c r="I1237" s="6"/>
      <c r="J1237" s="92" t="str">
        <f>IF(I1237&gt;0,VLOOKUP(I1237,ข้อมูลผู้ประกอบการ!$B$2:$K$1000,2,FALSE),IF(I1237=0," "))</f>
        <v xml:space="preserve"> </v>
      </c>
      <c r="K1237" s="6"/>
      <c r="L1237" s="92" t="str">
        <f>IF(K1237&gt;0,VLOOKUP(K1237,ชนิดแสตมป์!$A$3:$D$1000,2,FALSE),IF(K1237=0," "))</f>
        <v xml:space="preserve"> </v>
      </c>
      <c r="M1237" s="6"/>
      <c r="N1237" s="96" t="str">
        <f t="shared" si="118"/>
        <v xml:space="preserve"> </v>
      </c>
      <c r="O1237" s="16"/>
      <c r="P1237" s="99" t="str">
        <f t="shared" si="119"/>
        <v xml:space="preserve"> </v>
      </c>
      <c r="Q1237" s="72">
        <v>0</v>
      </c>
      <c r="R1237" s="72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:27">
      <c r="A1238" s="6">
        <v>1233</v>
      </c>
      <c r="B1238" s="46" t="str">
        <f t="shared" si="114"/>
        <v/>
      </c>
      <c r="C1238" s="21" t="str">
        <f t="shared" si="115"/>
        <v xml:space="preserve"> </v>
      </c>
      <c r="D1238" s="21" t="str">
        <f t="shared" si="116"/>
        <v/>
      </c>
      <c r="E1238" s="21" t="str">
        <f t="shared" si="117"/>
        <v xml:space="preserve"> </v>
      </c>
      <c r="F1238" s="11"/>
      <c r="G1238" s="11"/>
      <c r="H1238" s="6"/>
      <c r="I1238" s="6"/>
      <c r="J1238" s="92" t="str">
        <f>IF(I1238&gt;0,VLOOKUP(I1238,ข้อมูลผู้ประกอบการ!$B$2:$K$1000,2,FALSE),IF(I1238=0," "))</f>
        <v xml:space="preserve"> </v>
      </c>
      <c r="K1238" s="6"/>
      <c r="L1238" s="92" t="str">
        <f>IF(K1238&gt;0,VLOOKUP(K1238,ชนิดแสตมป์!$A$3:$D$1000,2,FALSE),IF(K1238=0," "))</f>
        <v xml:space="preserve"> </v>
      </c>
      <c r="M1238" s="6"/>
      <c r="N1238" s="96" t="str">
        <f t="shared" si="118"/>
        <v xml:space="preserve"> </v>
      </c>
      <c r="O1238" s="16"/>
      <c r="P1238" s="99" t="str">
        <f t="shared" si="119"/>
        <v xml:space="preserve"> </v>
      </c>
      <c r="Q1238" s="72">
        <v>0</v>
      </c>
      <c r="R1238" s="72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:27">
      <c r="A1239" s="6">
        <v>1234</v>
      </c>
      <c r="B1239" s="46" t="str">
        <f t="shared" si="114"/>
        <v/>
      </c>
      <c r="C1239" s="21" t="str">
        <f t="shared" si="115"/>
        <v xml:space="preserve"> </v>
      </c>
      <c r="D1239" s="21" t="str">
        <f t="shared" si="116"/>
        <v/>
      </c>
      <c r="E1239" s="21" t="str">
        <f t="shared" si="117"/>
        <v xml:space="preserve"> </v>
      </c>
      <c r="F1239" s="11"/>
      <c r="G1239" s="11"/>
      <c r="H1239" s="6"/>
      <c r="I1239" s="6"/>
      <c r="J1239" s="92" t="str">
        <f>IF(I1239&gt;0,VLOOKUP(I1239,ข้อมูลผู้ประกอบการ!$B$2:$K$1000,2,FALSE),IF(I1239=0," "))</f>
        <v xml:space="preserve"> </v>
      </c>
      <c r="K1239" s="6"/>
      <c r="L1239" s="92" t="str">
        <f>IF(K1239&gt;0,VLOOKUP(K1239,ชนิดแสตมป์!$A$3:$D$1000,2,FALSE),IF(K1239=0," "))</f>
        <v xml:space="preserve"> </v>
      </c>
      <c r="M1239" s="6"/>
      <c r="N1239" s="96" t="str">
        <f t="shared" si="118"/>
        <v xml:space="preserve"> </v>
      </c>
      <c r="O1239" s="16"/>
      <c r="P1239" s="99" t="str">
        <f t="shared" si="119"/>
        <v xml:space="preserve"> </v>
      </c>
      <c r="Q1239" s="72">
        <v>0</v>
      </c>
      <c r="R1239" s="72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1:27">
      <c r="A1240" s="6">
        <v>1235</v>
      </c>
      <c r="B1240" s="46" t="str">
        <f t="shared" si="114"/>
        <v/>
      </c>
      <c r="C1240" s="21" t="str">
        <f t="shared" si="115"/>
        <v xml:space="preserve"> </v>
      </c>
      <c r="D1240" s="21" t="str">
        <f t="shared" si="116"/>
        <v/>
      </c>
      <c r="E1240" s="21" t="str">
        <f t="shared" si="117"/>
        <v xml:space="preserve"> </v>
      </c>
      <c r="F1240" s="11"/>
      <c r="G1240" s="11"/>
      <c r="H1240" s="6"/>
      <c r="I1240" s="6"/>
      <c r="J1240" s="92" t="str">
        <f>IF(I1240&gt;0,VLOOKUP(I1240,ข้อมูลผู้ประกอบการ!$B$2:$K$1000,2,FALSE),IF(I1240=0," "))</f>
        <v xml:space="preserve"> </v>
      </c>
      <c r="K1240" s="6"/>
      <c r="L1240" s="92" t="str">
        <f>IF(K1240&gt;0,VLOOKUP(K1240,ชนิดแสตมป์!$A$3:$D$1000,2,FALSE),IF(K1240=0," "))</f>
        <v xml:space="preserve"> </v>
      </c>
      <c r="M1240" s="6"/>
      <c r="N1240" s="96" t="str">
        <f t="shared" si="118"/>
        <v xml:space="preserve"> </v>
      </c>
      <c r="O1240" s="16"/>
      <c r="P1240" s="99" t="str">
        <f t="shared" si="119"/>
        <v xml:space="preserve"> </v>
      </c>
      <c r="Q1240" s="72">
        <v>0</v>
      </c>
      <c r="R1240" s="72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1:27">
      <c r="A1241" s="6">
        <v>1236</v>
      </c>
      <c r="B1241" s="46" t="str">
        <f t="shared" si="114"/>
        <v/>
      </c>
      <c r="C1241" s="21" t="str">
        <f t="shared" si="115"/>
        <v xml:space="preserve"> </v>
      </c>
      <c r="D1241" s="21" t="str">
        <f t="shared" si="116"/>
        <v/>
      </c>
      <c r="E1241" s="21" t="str">
        <f t="shared" si="117"/>
        <v xml:space="preserve"> </v>
      </c>
      <c r="F1241" s="11"/>
      <c r="G1241" s="11"/>
      <c r="H1241" s="6"/>
      <c r="I1241" s="6"/>
      <c r="J1241" s="92" t="str">
        <f>IF(I1241&gt;0,VLOOKUP(I1241,ข้อมูลผู้ประกอบการ!$B$2:$K$1000,2,FALSE),IF(I1241=0," "))</f>
        <v xml:space="preserve"> </v>
      </c>
      <c r="K1241" s="6"/>
      <c r="L1241" s="92" t="str">
        <f>IF(K1241&gt;0,VLOOKUP(K1241,ชนิดแสตมป์!$A$3:$D$1000,2,FALSE),IF(K1241=0," "))</f>
        <v xml:space="preserve"> </v>
      </c>
      <c r="M1241" s="6"/>
      <c r="N1241" s="96" t="str">
        <f t="shared" si="118"/>
        <v xml:space="preserve"> </v>
      </c>
      <c r="O1241" s="16"/>
      <c r="P1241" s="99" t="str">
        <f t="shared" si="119"/>
        <v xml:space="preserve"> </v>
      </c>
      <c r="Q1241" s="72">
        <v>0</v>
      </c>
      <c r="R1241" s="72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1:27">
      <c r="A1242" s="6">
        <v>1237</v>
      </c>
      <c r="B1242" s="46" t="str">
        <f t="shared" si="114"/>
        <v/>
      </c>
      <c r="C1242" s="21" t="str">
        <f t="shared" si="115"/>
        <v xml:space="preserve"> </v>
      </c>
      <c r="D1242" s="21" t="str">
        <f t="shared" si="116"/>
        <v/>
      </c>
      <c r="E1242" s="21" t="str">
        <f t="shared" si="117"/>
        <v xml:space="preserve"> </v>
      </c>
      <c r="F1242" s="11"/>
      <c r="G1242" s="11"/>
      <c r="H1242" s="6"/>
      <c r="I1242" s="6"/>
      <c r="J1242" s="92" t="str">
        <f>IF(I1242&gt;0,VLOOKUP(I1242,ข้อมูลผู้ประกอบการ!$B$2:$K$1000,2,FALSE),IF(I1242=0," "))</f>
        <v xml:space="preserve"> </v>
      </c>
      <c r="K1242" s="6"/>
      <c r="L1242" s="92" t="str">
        <f>IF(K1242&gt;0,VLOOKUP(K1242,ชนิดแสตมป์!$A$3:$D$1000,2,FALSE),IF(K1242=0," "))</f>
        <v xml:space="preserve"> </v>
      </c>
      <c r="M1242" s="6"/>
      <c r="N1242" s="96" t="str">
        <f t="shared" si="118"/>
        <v xml:space="preserve"> </v>
      </c>
      <c r="O1242" s="16"/>
      <c r="P1242" s="99" t="str">
        <f t="shared" si="119"/>
        <v xml:space="preserve"> </v>
      </c>
      <c r="Q1242" s="72">
        <v>0</v>
      </c>
      <c r="R1242" s="72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1:27">
      <c r="A1243" s="6">
        <v>1238</v>
      </c>
      <c r="B1243" s="46" t="str">
        <f t="shared" si="114"/>
        <v/>
      </c>
      <c r="C1243" s="21" t="str">
        <f t="shared" si="115"/>
        <v xml:space="preserve"> </v>
      </c>
      <c r="D1243" s="21" t="str">
        <f t="shared" si="116"/>
        <v/>
      </c>
      <c r="E1243" s="21" t="str">
        <f t="shared" si="117"/>
        <v xml:space="preserve"> </v>
      </c>
      <c r="F1243" s="11"/>
      <c r="G1243" s="11"/>
      <c r="H1243" s="6"/>
      <c r="I1243" s="6"/>
      <c r="J1243" s="92" t="str">
        <f>IF(I1243&gt;0,VLOOKUP(I1243,ข้อมูลผู้ประกอบการ!$B$2:$K$1000,2,FALSE),IF(I1243=0," "))</f>
        <v xml:space="preserve"> </v>
      </c>
      <c r="K1243" s="6"/>
      <c r="L1243" s="92" t="str">
        <f>IF(K1243&gt;0,VLOOKUP(K1243,ชนิดแสตมป์!$A$3:$D$1000,2,FALSE),IF(K1243=0," "))</f>
        <v xml:space="preserve"> </v>
      </c>
      <c r="M1243" s="6"/>
      <c r="N1243" s="96" t="str">
        <f t="shared" si="118"/>
        <v xml:space="preserve"> </v>
      </c>
      <c r="O1243" s="16"/>
      <c r="P1243" s="99" t="str">
        <f t="shared" si="119"/>
        <v xml:space="preserve"> </v>
      </c>
      <c r="Q1243" s="72">
        <v>0</v>
      </c>
      <c r="R1243" s="72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1:27">
      <c r="A1244" s="6">
        <v>1239</v>
      </c>
      <c r="B1244" s="46" t="str">
        <f t="shared" si="114"/>
        <v/>
      </c>
      <c r="C1244" s="21" t="str">
        <f t="shared" si="115"/>
        <v xml:space="preserve"> </v>
      </c>
      <c r="D1244" s="21" t="str">
        <f t="shared" si="116"/>
        <v/>
      </c>
      <c r="E1244" s="21" t="str">
        <f t="shared" si="117"/>
        <v xml:space="preserve"> </v>
      </c>
      <c r="F1244" s="11"/>
      <c r="G1244" s="11"/>
      <c r="H1244" s="6"/>
      <c r="I1244" s="6"/>
      <c r="J1244" s="92" t="str">
        <f>IF(I1244&gt;0,VLOOKUP(I1244,ข้อมูลผู้ประกอบการ!$B$2:$K$1000,2,FALSE),IF(I1244=0," "))</f>
        <v xml:space="preserve"> </v>
      </c>
      <c r="K1244" s="6"/>
      <c r="L1244" s="92" t="str">
        <f>IF(K1244&gt;0,VLOOKUP(K1244,ชนิดแสตมป์!$A$3:$D$1000,2,FALSE),IF(K1244=0," "))</f>
        <v xml:space="preserve"> </v>
      </c>
      <c r="M1244" s="6"/>
      <c r="N1244" s="96" t="str">
        <f t="shared" si="118"/>
        <v xml:space="preserve"> </v>
      </c>
      <c r="O1244" s="16"/>
      <c r="P1244" s="99" t="str">
        <f t="shared" si="119"/>
        <v xml:space="preserve"> </v>
      </c>
      <c r="Q1244" s="72">
        <v>0</v>
      </c>
      <c r="R1244" s="72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1:27">
      <c r="A1245" s="6">
        <v>1240</v>
      </c>
      <c r="B1245" s="46" t="str">
        <f t="shared" si="114"/>
        <v/>
      </c>
      <c r="C1245" s="21" t="str">
        <f t="shared" si="115"/>
        <v xml:space="preserve"> </v>
      </c>
      <c r="D1245" s="21" t="str">
        <f t="shared" si="116"/>
        <v/>
      </c>
      <c r="E1245" s="21" t="str">
        <f t="shared" si="117"/>
        <v xml:space="preserve"> </v>
      </c>
      <c r="F1245" s="11"/>
      <c r="G1245" s="11"/>
      <c r="H1245" s="6"/>
      <c r="I1245" s="6"/>
      <c r="J1245" s="92" t="str">
        <f>IF(I1245&gt;0,VLOOKUP(I1245,ข้อมูลผู้ประกอบการ!$B$2:$K$1000,2,FALSE),IF(I1245=0," "))</f>
        <v xml:space="preserve"> </v>
      </c>
      <c r="K1245" s="6"/>
      <c r="L1245" s="92" t="str">
        <f>IF(K1245&gt;0,VLOOKUP(K1245,ชนิดแสตมป์!$A$3:$D$1000,2,FALSE),IF(K1245=0," "))</f>
        <v xml:space="preserve"> </v>
      </c>
      <c r="M1245" s="6"/>
      <c r="N1245" s="96" t="str">
        <f t="shared" si="118"/>
        <v xml:space="preserve"> </v>
      </c>
      <c r="O1245" s="16"/>
      <c r="P1245" s="99" t="str">
        <f t="shared" si="119"/>
        <v xml:space="preserve"> </v>
      </c>
      <c r="Q1245" s="72">
        <v>0</v>
      </c>
      <c r="R1245" s="72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1:27">
      <c r="A1246" s="6">
        <v>1241</v>
      </c>
      <c r="B1246" s="46" t="str">
        <f t="shared" si="114"/>
        <v/>
      </c>
      <c r="C1246" s="21" t="str">
        <f t="shared" si="115"/>
        <v xml:space="preserve"> </v>
      </c>
      <c r="D1246" s="21" t="str">
        <f t="shared" si="116"/>
        <v/>
      </c>
      <c r="E1246" s="21" t="str">
        <f t="shared" si="117"/>
        <v xml:space="preserve"> </v>
      </c>
      <c r="F1246" s="11"/>
      <c r="G1246" s="11"/>
      <c r="H1246" s="6"/>
      <c r="I1246" s="6"/>
      <c r="J1246" s="92" t="str">
        <f>IF(I1246&gt;0,VLOOKUP(I1246,ข้อมูลผู้ประกอบการ!$B$2:$K$1000,2,FALSE),IF(I1246=0," "))</f>
        <v xml:space="preserve"> </v>
      </c>
      <c r="K1246" s="6"/>
      <c r="L1246" s="92" t="str">
        <f>IF(K1246&gt;0,VLOOKUP(K1246,ชนิดแสตมป์!$A$3:$D$1000,2,FALSE),IF(K1246=0," "))</f>
        <v xml:space="preserve"> </v>
      </c>
      <c r="M1246" s="6"/>
      <c r="N1246" s="96" t="str">
        <f t="shared" si="118"/>
        <v xml:space="preserve"> </v>
      </c>
      <c r="O1246" s="16"/>
      <c r="P1246" s="99" t="str">
        <f t="shared" si="119"/>
        <v xml:space="preserve"> </v>
      </c>
      <c r="Q1246" s="72">
        <v>0</v>
      </c>
      <c r="R1246" s="72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1:27">
      <c r="A1247" s="6">
        <v>1242</v>
      </c>
      <c r="B1247" s="46" t="str">
        <f t="shared" si="114"/>
        <v/>
      </c>
      <c r="C1247" s="21" t="str">
        <f t="shared" si="115"/>
        <v xml:space="preserve"> </v>
      </c>
      <c r="D1247" s="21" t="str">
        <f t="shared" si="116"/>
        <v/>
      </c>
      <c r="E1247" s="21" t="str">
        <f t="shared" si="117"/>
        <v xml:space="preserve"> </v>
      </c>
      <c r="F1247" s="11"/>
      <c r="G1247" s="11"/>
      <c r="H1247" s="6"/>
      <c r="I1247" s="6"/>
      <c r="J1247" s="92" t="str">
        <f>IF(I1247&gt;0,VLOOKUP(I1247,ข้อมูลผู้ประกอบการ!$B$2:$K$1000,2,FALSE),IF(I1247=0," "))</f>
        <v xml:space="preserve"> </v>
      </c>
      <c r="K1247" s="6"/>
      <c r="L1247" s="92" t="str">
        <f>IF(K1247&gt;0,VLOOKUP(K1247,ชนิดแสตมป์!$A$3:$D$1000,2,FALSE),IF(K1247=0," "))</f>
        <v xml:space="preserve"> </v>
      </c>
      <c r="M1247" s="6"/>
      <c r="N1247" s="96" t="str">
        <f t="shared" si="118"/>
        <v xml:space="preserve"> </v>
      </c>
      <c r="O1247" s="16"/>
      <c r="P1247" s="99" t="str">
        <f t="shared" si="119"/>
        <v xml:space="preserve"> </v>
      </c>
      <c r="Q1247" s="72">
        <v>0</v>
      </c>
      <c r="R1247" s="72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1:27">
      <c r="A1248" s="6">
        <v>1243</v>
      </c>
      <c r="B1248" s="46" t="str">
        <f t="shared" si="114"/>
        <v/>
      </c>
      <c r="C1248" s="21" t="str">
        <f t="shared" si="115"/>
        <v xml:space="preserve"> </v>
      </c>
      <c r="D1248" s="21" t="str">
        <f t="shared" si="116"/>
        <v/>
      </c>
      <c r="E1248" s="21" t="str">
        <f t="shared" si="117"/>
        <v xml:space="preserve"> </v>
      </c>
      <c r="F1248" s="11"/>
      <c r="G1248" s="11"/>
      <c r="H1248" s="6"/>
      <c r="I1248" s="6"/>
      <c r="J1248" s="92" t="str">
        <f>IF(I1248&gt;0,VLOOKUP(I1248,ข้อมูลผู้ประกอบการ!$B$2:$K$1000,2,FALSE),IF(I1248=0," "))</f>
        <v xml:space="preserve"> </v>
      </c>
      <c r="K1248" s="6"/>
      <c r="L1248" s="92" t="str">
        <f>IF(K1248&gt;0,VLOOKUP(K1248,ชนิดแสตมป์!$A$3:$D$1000,2,FALSE),IF(K1248=0," "))</f>
        <v xml:space="preserve"> </v>
      </c>
      <c r="M1248" s="6"/>
      <c r="N1248" s="96" t="str">
        <f t="shared" si="118"/>
        <v xml:space="preserve"> </v>
      </c>
      <c r="O1248" s="16"/>
      <c r="P1248" s="99" t="str">
        <f t="shared" si="119"/>
        <v xml:space="preserve"> </v>
      </c>
      <c r="Q1248" s="72">
        <v>0</v>
      </c>
      <c r="R1248" s="72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1:27">
      <c r="A1249" s="6">
        <v>1244</v>
      </c>
      <c r="B1249" s="46" t="str">
        <f t="shared" si="114"/>
        <v/>
      </c>
      <c r="C1249" s="21" t="str">
        <f t="shared" si="115"/>
        <v xml:space="preserve"> </v>
      </c>
      <c r="D1249" s="21" t="str">
        <f t="shared" si="116"/>
        <v/>
      </c>
      <c r="E1249" s="21" t="str">
        <f t="shared" si="117"/>
        <v xml:space="preserve"> </v>
      </c>
      <c r="F1249" s="11"/>
      <c r="G1249" s="11"/>
      <c r="H1249" s="6"/>
      <c r="I1249" s="6"/>
      <c r="J1249" s="92" t="str">
        <f>IF(I1249&gt;0,VLOOKUP(I1249,ข้อมูลผู้ประกอบการ!$B$2:$K$1000,2,FALSE),IF(I1249=0," "))</f>
        <v xml:space="preserve"> </v>
      </c>
      <c r="K1249" s="6"/>
      <c r="L1249" s="92" t="str">
        <f>IF(K1249&gt;0,VLOOKUP(K1249,ชนิดแสตมป์!$A$3:$D$1000,2,FALSE),IF(K1249=0," "))</f>
        <v xml:space="preserve"> </v>
      </c>
      <c r="M1249" s="6"/>
      <c r="N1249" s="96" t="str">
        <f t="shared" si="118"/>
        <v xml:space="preserve"> </v>
      </c>
      <c r="O1249" s="16"/>
      <c r="P1249" s="99" t="str">
        <f t="shared" si="119"/>
        <v xml:space="preserve"> </v>
      </c>
      <c r="Q1249" s="72">
        <v>0</v>
      </c>
      <c r="R1249" s="72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1:27">
      <c r="A1250" s="6">
        <v>1245</v>
      </c>
      <c r="B1250" s="46" t="str">
        <f t="shared" si="114"/>
        <v/>
      </c>
      <c r="C1250" s="21" t="str">
        <f t="shared" si="115"/>
        <v xml:space="preserve"> </v>
      </c>
      <c r="D1250" s="21" t="str">
        <f t="shared" si="116"/>
        <v/>
      </c>
      <c r="E1250" s="21" t="str">
        <f t="shared" si="117"/>
        <v xml:space="preserve"> </v>
      </c>
      <c r="F1250" s="11"/>
      <c r="G1250" s="11"/>
      <c r="H1250" s="6"/>
      <c r="I1250" s="6"/>
      <c r="J1250" s="92" t="str">
        <f>IF(I1250&gt;0,VLOOKUP(I1250,ข้อมูลผู้ประกอบการ!$B$2:$K$1000,2,FALSE),IF(I1250=0," "))</f>
        <v xml:space="preserve"> </v>
      </c>
      <c r="K1250" s="6"/>
      <c r="L1250" s="92" t="str">
        <f>IF(K1250&gt;0,VLOOKUP(K1250,ชนิดแสตมป์!$A$3:$D$1000,2,FALSE),IF(K1250=0," "))</f>
        <v xml:space="preserve"> </v>
      </c>
      <c r="M1250" s="6"/>
      <c r="N1250" s="96" t="str">
        <f t="shared" si="118"/>
        <v xml:space="preserve"> </v>
      </c>
      <c r="O1250" s="16"/>
      <c r="P1250" s="99" t="str">
        <f t="shared" si="119"/>
        <v xml:space="preserve"> </v>
      </c>
      <c r="Q1250" s="72">
        <v>0</v>
      </c>
      <c r="R1250" s="72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1:27">
      <c r="A1251" s="6">
        <v>1246</v>
      </c>
      <c r="B1251" s="46" t="str">
        <f t="shared" si="114"/>
        <v/>
      </c>
      <c r="C1251" s="21" t="str">
        <f t="shared" si="115"/>
        <v xml:space="preserve"> </v>
      </c>
      <c r="D1251" s="21" t="str">
        <f t="shared" si="116"/>
        <v/>
      </c>
      <c r="E1251" s="21" t="str">
        <f t="shared" si="117"/>
        <v xml:space="preserve"> </v>
      </c>
      <c r="F1251" s="11"/>
      <c r="G1251" s="11"/>
      <c r="H1251" s="6"/>
      <c r="I1251" s="6"/>
      <c r="J1251" s="92" t="str">
        <f>IF(I1251&gt;0,VLOOKUP(I1251,ข้อมูลผู้ประกอบการ!$B$2:$K$1000,2,FALSE),IF(I1251=0," "))</f>
        <v xml:space="preserve"> </v>
      </c>
      <c r="K1251" s="6"/>
      <c r="L1251" s="92" t="str">
        <f>IF(K1251&gt;0,VLOOKUP(K1251,ชนิดแสตมป์!$A$3:$D$1000,2,FALSE),IF(K1251=0," "))</f>
        <v xml:space="preserve"> </v>
      </c>
      <c r="M1251" s="6"/>
      <c r="N1251" s="96" t="str">
        <f t="shared" si="118"/>
        <v xml:space="preserve"> </v>
      </c>
      <c r="O1251" s="16"/>
      <c r="P1251" s="99" t="str">
        <f t="shared" si="119"/>
        <v xml:space="preserve"> </v>
      </c>
      <c r="Q1251" s="72">
        <v>0</v>
      </c>
      <c r="R1251" s="72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1:27">
      <c r="A1252" s="6">
        <v>1247</v>
      </c>
      <c r="B1252" s="46" t="str">
        <f t="shared" si="114"/>
        <v/>
      </c>
      <c r="C1252" s="21" t="str">
        <f t="shared" si="115"/>
        <v xml:space="preserve"> </v>
      </c>
      <c r="D1252" s="21" t="str">
        <f t="shared" si="116"/>
        <v/>
      </c>
      <c r="E1252" s="21" t="str">
        <f t="shared" si="117"/>
        <v xml:space="preserve"> </v>
      </c>
      <c r="F1252" s="11"/>
      <c r="G1252" s="11"/>
      <c r="H1252" s="6"/>
      <c r="I1252" s="6"/>
      <c r="J1252" s="92" t="str">
        <f>IF(I1252&gt;0,VLOOKUP(I1252,ข้อมูลผู้ประกอบการ!$B$2:$K$1000,2,FALSE),IF(I1252=0," "))</f>
        <v xml:space="preserve"> </v>
      </c>
      <c r="K1252" s="6"/>
      <c r="L1252" s="92" t="str">
        <f>IF(K1252&gt;0,VLOOKUP(K1252,ชนิดแสตมป์!$A$3:$D$1000,2,FALSE),IF(K1252=0," "))</f>
        <v xml:space="preserve"> </v>
      </c>
      <c r="M1252" s="6"/>
      <c r="N1252" s="96" t="str">
        <f t="shared" si="118"/>
        <v xml:space="preserve"> </v>
      </c>
      <c r="O1252" s="16"/>
      <c r="P1252" s="99" t="str">
        <f t="shared" si="119"/>
        <v xml:space="preserve"> </v>
      </c>
      <c r="Q1252" s="72">
        <v>0</v>
      </c>
      <c r="R1252" s="72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1:27">
      <c r="A1253" s="6">
        <v>1248</v>
      </c>
      <c r="B1253" s="46" t="str">
        <f t="shared" si="114"/>
        <v/>
      </c>
      <c r="C1253" s="21" t="str">
        <f t="shared" si="115"/>
        <v xml:space="preserve"> </v>
      </c>
      <c r="D1253" s="21" t="str">
        <f t="shared" si="116"/>
        <v/>
      </c>
      <c r="E1253" s="21" t="str">
        <f t="shared" si="117"/>
        <v xml:space="preserve"> </v>
      </c>
      <c r="F1253" s="11"/>
      <c r="G1253" s="11"/>
      <c r="H1253" s="6"/>
      <c r="I1253" s="6"/>
      <c r="J1253" s="92" t="str">
        <f>IF(I1253&gt;0,VLOOKUP(I1253,ข้อมูลผู้ประกอบการ!$B$2:$K$1000,2,FALSE),IF(I1253=0," "))</f>
        <v xml:space="preserve"> </v>
      </c>
      <c r="K1253" s="6"/>
      <c r="L1253" s="92" t="str">
        <f>IF(K1253&gt;0,VLOOKUP(K1253,ชนิดแสตมป์!$A$3:$D$1000,2,FALSE),IF(K1253=0," "))</f>
        <v xml:space="preserve"> </v>
      </c>
      <c r="M1253" s="6"/>
      <c r="N1253" s="96" t="str">
        <f t="shared" si="118"/>
        <v xml:space="preserve"> </v>
      </c>
      <c r="O1253" s="16"/>
      <c r="P1253" s="99" t="str">
        <f t="shared" si="119"/>
        <v xml:space="preserve"> </v>
      </c>
      <c r="Q1253" s="72">
        <v>0</v>
      </c>
      <c r="R1253" s="72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1:27">
      <c r="A1254" s="6">
        <v>1249</v>
      </c>
      <c r="B1254" s="46" t="str">
        <f t="shared" si="114"/>
        <v/>
      </c>
      <c r="C1254" s="21" t="str">
        <f t="shared" si="115"/>
        <v xml:space="preserve"> </v>
      </c>
      <c r="D1254" s="21" t="str">
        <f t="shared" si="116"/>
        <v/>
      </c>
      <c r="E1254" s="21" t="str">
        <f t="shared" si="117"/>
        <v xml:space="preserve"> </v>
      </c>
      <c r="F1254" s="11"/>
      <c r="G1254" s="11"/>
      <c r="H1254" s="6"/>
      <c r="I1254" s="6"/>
      <c r="J1254" s="92" t="str">
        <f>IF(I1254&gt;0,VLOOKUP(I1254,ข้อมูลผู้ประกอบการ!$B$2:$K$1000,2,FALSE),IF(I1254=0," "))</f>
        <v xml:space="preserve"> </v>
      </c>
      <c r="K1254" s="6"/>
      <c r="L1254" s="92" t="str">
        <f>IF(K1254&gt;0,VLOOKUP(K1254,ชนิดแสตมป์!$A$3:$D$1000,2,FALSE),IF(K1254=0," "))</f>
        <v xml:space="preserve"> </v>
      </c>
      <c r="M1254" s="6"/>
      <c r="N1254" s="96" t="str">
        <f t="shared" si="118"/>
        <v xml:space="preserve"> </v>
      </c>
      <c r="O1254" s="16"/>
      <c r="P1254" s="99" t="str">
        <f t="shared" si="119"/>
        <v xml:space="preserve"> </v>
      </c>
      <c r="Q1254" s="72">
        <v>0</v>
      </c>
      <c r="R1254" s="72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1:27">
      <c r="A1255" s="6">
        <v>1250</v>
      </c>
      <c r="B1255" s="46" t="str">
        <f t="shared" si="114"/>
        <v/>
      </c>
      <c r="C1255" s="21" t="str">
        <f t="shared" si="115"/>
        <v xml:space="preserve"> </v>
      </c>
      <c r="D1255" s="21" t="str">
        <f t="shared" si="116"/>
        <v/>
      </c>
      <c r="E1255" s="21" t="str">
        <f t="shared" si="117"/>
        <v xml:space="preserve"> </v>
      </c>
      <c r="F1255" s="11"/>
      <c r="G1255" s="11"/>
      <c r="H1255" s="6"/>
      <c r="I1255" s="6"/>
      <c r="J1255" s="92" t="str">
        <f>IF(I1255&gt;0,VLOOKUP(I1255,ข้อมูลผู้ประกอบการ!$B$2:$K$1000,2,FALSE),IF(I1255=0," "))</f>
        <v xml:space="preserve"> </v>
      </c>
      <c r="K1255" s="6"/>
      <c r="L1255" s="92" t="str">
        <f>IF(K1255&gt;0,VLOOKUP(K1255,ชนิดแสตมป์!$A$3:$D$1000,2,FALSE),IF(K1255=0," "))</f>
        <v xml:space="preserve"> </v>
      </c>
      <c r="M1255" s="6"/>
      <c r="N1255" s="96" t="str">
        <f t="shared" si="118"/>
        <v xml:space="preserve"> </v>
      </c>
      <c r="O1255" s="16"/>
      <c r="P1255" s="99" t="str">
        <f t="shared" si="119"/>
        <v xml:space="preserve"> </v>
      </c>
      <c r="Q1255" s="72">
        <v>0</v>
      </c>
      <c r="R1255" s="72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1:27" ht="21" hidden="1" customHeight="1">
      <c r="A1256" s="6">
        <v>1251</v>
      </c>
      <c r="B1256" s="46" t="str">
        <f t="shared" si="114"/>
        <v/>
      </c>
      <c r="C1256" s="21" t="str">
        <f t="shared" si="115"/>
        <v xml:space="preserve"> </v>
      </c>
      <c r="D1256" s="21" t="str">
        <f t="shared" si="116"/>
        <v/>
      </c>
      <c r="E1256" s="21" t="str">
        <f t="shared" si="117"/>
        <v xml:space="preserve"> </v>
      </c>
      <c r="F1256" s="11"/>
      <c r="G1256" s="11"/>
      <c r="H1256" s="6"/>
      <c r="I1256" s="6"/>
      <c r="J1256" s="92" t="str">
        <f>IF(I1256&gt;0,VLOOKUP(I1256,ข้อมูลผู้ประกอบการ!$B$2:$K$1000,2,FALSE),IF(I1256=0," "))</f>
        <v xml:space="preserve"> </v>
      </c>
      <c r="K1256" s="6"/>
      <c r="L1256" s="92" t="str">
        <f>IF(K1256&gt;0,VLOOKUP(K1256,ชนิดแสตมป์!$A$3:$D$1000,2,FALSE),IF(K1256=0," "))</f>
        <v xml:space="preserve"> </v>
      </c>
      <c r="M1256" s="6"/>
      <c r="N1256" s="96" t="str">
        <f t="shared" si="118"/>
        <v xml:space="preserve"> </v>
      </c>
      <c r="O1256" s="16"/>
      <c r="P1256" s="99" t="str">
        <f t="shared" si="119"/>
        <v xml:space="preserve"> </v>
      </c>
      <c r="Q1256" s="72">
        <v>0</v>
      </c>
      <c r="R1256" s="72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1:27">
      <c r="A1257" s="6">
        <v>1252</v>
      </c>
      <c r="B1257" s="46" t="str">
        <f t="shared" si="114"/>
        <v/>
      </c>
      <c r="C1257" s="21" t="str">
        <f t="shared" si="115"/>
        <v xml:space="preserve"> </v>
      </c>
      <c r="D1257" s="21" t="str">
        <f t="shared" si="116"/>
        <v/>
      </c>
      <c r="E1257" s="21" t="str">
        <f t="shared" si="117"/>
        <v xml:space="preserve"> </v>
      </c>
      <c r="F1257" s="11"/>
      <c r="G1257" s="11"/>
      <c r="H1257" s="6"/>
      <c r="I1257" s="6"/>
      <c r="J1257" s="92" t="str">
        <f>IF(I1257&gt;0,VLOOKUP(I1257,ข้อมูลผู้ประกอบการ!$B$2:$K$1000,2,FALSE),IF(I1257=0," "))</f>
        <v xml:space="preserve"> </v>
      </c>
      <c r="K1257" s="6"/>
      <c r="L1257" s="92" t="str">
        <f>IF(K1257&gt;0,VLOOKUP(K1257,ชนิดแสตมป์!$A$3:$D$1000,2,FALSE),IF(K1257=0," "))</f>
        <v xml:space="preserve"> </v>
      </c>
      <c r="M1257" s="6"/>
      <c r="N1257" s="96" t="str">
        <f t="shared" si="118"/>
        <v xml:space="preserve"> </v>
      </c>
      <c r="O1257" s="16"/>
      <c r="P1257" s="99" t="str">
        <f t="shared" si="119"/>
        <v xml:space="preserve"> </v>
      </c>
      <c r="Q1257" s="72">
        <v>0</v>
      </c>
      <c r="R1257" s="72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1:27">
      <c r="A1258" s="6">
        <v>1253</v>
      </c>
      <c r="B1258" s="46" t="str">
        <f t="shared" si="114"/>
        <v/>
      </c>
      <c r="C1258" s="21" t="str">
        <f t="shared" si="115"/>
        <v xml:space="preserve"> </v>
      </c>
      <c r="D1258" s="21" t="str">
        <f t="shared" si="116"/>
        <v/>
      </c>
      <c r="E1258" s="21" t="str">
        <f t="shared" si="117"/>
        <v xml:space="preserve"> </v>
      </c>
      <c r="F1258" s="11"/>
      <c r="G1258" s="11"/>
      <c r="H1258" s="6"/>
      <c r="I1258" s="6"/>
      <c r="J1258" s="92" t="str">
        <f>IF(I1258&gt;0,VLOOKUP(I1258,ข้อมูลผู้ประกอบการ!$B$2:$K$1000,2,FALSE),IF(I1258=0," "))</f>
        <v xml:space="preserve"> </v>
      </c>
      <c r="K1258" s="6"/>
      <c r="L1258" s="92" t="str">
        <f>IF(K1258&gt;0,VLOOKUP(K1258,ชนิดแสตมป์!$A$3:$D$1000,2,FALSE),IF(K1258=0," "))</f>
        <v xml:space="preserve"> </v>
      </c>
      <c r="M1258" s="6"/>
      <c r="N1258" s="96" t="str">
        <f t="shared" si="118"/>
        <v xml:space="preserve"> </v>
      </c>
      <c r="O1258" s="16"/>
      <c r="P1258" s="99" t="str">
        <f t="shared" si="119"/>
        <v xml:space="preserve"> </v>
      </c>
      <c r="Q1258" s="72">
        <v>0</v>
      </c>
      <c r="R1258" s="72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:27">
      <c r="A1259" s="6">
        <v>1254</v>
      </c>
      <c r="B1259" s="46" t="str">
        <f t="shared" si="114"/>
        <v/>
      </c>
      <c r="C1259" s="21" t="str">
        <f t="shared" si="115"/>
        <v xml:space="preserve"> </v>
      </c>
      <c r="D1259" s="21" t="str">
        <f t="shared" si="116"/>
        <v/>
      </c>
      <c r="E1259" s="21" t="str">
        <f t="shared" si="117"/>
        <v xml:space="preserve"> </v>
      </c>
      <c r="F1259" s="11"/>
      <c r="G1259" s="11"/>
      <c r="H1259" s="6"/>
      <c r="I1259" s="6"/>
      <c r="J1259" s="92" t="str">
        <f>IF(I1259&gt;0,VLOOKUP(I1259,ข้อมูลผู้ประกอบการ!$B$2:$K$1000,2,FALSE),IF(I1259=0," "))</f>
        <v xml:space="preserve"> </v>
      </c>
      <c r="K1259" s="6"/>
      <c r="L1259" s="92" t="str">
        <f>IF(K1259&gt;0,VLOOKUP(K1259,ชนิดแสตมป์!$A$3:$D$1000,2,FALSE),IF(K1259=0," "))</f>
        <v xml:space="preserve"> </v>
      </c>
      <c r="M1259" s="6"/>
      <c r="N1259" s="96" t="str">
        <f t="shared" si="118"/>
        <v xml:space="preserve"> </v>
      </c>
      <c r="O1259" s="16"/>
      <c r="P1259" s="99" t="str">
        <f t="shared" si="119"/>
        <v xml:space="preserve"> </v>
      </c>
      <c r="Q1259" s="72">
        <v>0</v>
      </c>
      <c r="R1259" s="72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1:27">
      <c r="A1260" s="6">
        <v>1255</v>
      </c>
      <c r="B1260" s="46" t="str">
        <f t="shared" si="114"/>
        <v/>
      </c>
      <c r="C1260" s="21" t="str">
        <f t="shared" si="115"/>
        <v xml:space="preserve"> </v>
      </c>
      <c r="D1260" s="21" t="str">
        <f t="shared" si="116"/>
        <v/>
      </c>
      <c r="E1260" s="21" t="str">
        <f t="shared" si="117"/>
        <v xml:space="preserve"> </v>
      </c>
      <c r="F1260" s="11"/>
      <c r="G1260" s="11"/>
      <c r="H1260" s="6"/>
      <c r="I1260" s="6"/>
      <c r="J1260" s="92" t="str">
        <f>IF(I1260&gt;0,VLOOKUP(I1260,ข้อมูลผู้ประกอบการ!$B$2:$K$1000,2,FALSE),IF(I1260=0," "))</f>
        <v xml:space="preserve"> </v>
      </c>
      <c r="K1260" s="6"/>
      <c r="L1260" s="92" t="str">
        <f>IF(K1260&gt;0,VLOOKUP(K1260,ชนิดแสตมป์!$A$3:$D$1000,2,FALSE),IF(K1260=0," "))</f>
        <v xml:space="preserve"> </v>
      </c>
      <c r="M1260" s="6"/>
      <c r="N1260" s="96" t="str">
        <f t="shared" si="118"/>
        <v xml:space="preserve"> </v>
      </c>
      <c r="O1260" s="16"/>
      <c r="P1260" s="99" t="str">
        <f t="shared" si="119"/>
        <v xml:space="preserve"> </v>
      </c>
      <c r="Q1260" s="72">
        <v>0</v>
      </c>
      <c r="R1260" s="72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1:27">
      <c r="A1261" s="6">
        <v>1256</v>
      </c>
      <c r="B1261" s="46" t="str">
        <f t="shared" si="114"/>
        <v/>
      </c>
      <c r="C1261" s="21" t="str">
        <f t="shared" si="115"/>
        <v xml:space="preserve"> </v>
      </c>
      <c r="D1261" s="21" t="str">
        <f t="shared" si="116"/>
        <v/>
      </c>
      <c r="E1261" s="21" t="str">
        <f t="shared" si="117"/>
        <v xml:space="preserve"> </v>
      </c>
      <c r="F1261" s="11"/>
      <c r="G1261" s="11"/>
      <c r="H1261" s="6"/>
      <c r="I1261" s="6"/>
      <c r="J1261" s="92" t="str">
        <f>IF(I1261&gt;0,VLOOKUP(I1261,ข้อมูลผู้ประกอบการ!$B$2:$K$1000,2,FALSE),IF(I1261=0," "))</f>
        <v xml:space="preserve"> </v>
      </c>
      <c r="K1261" s="6"/>
      <c r="L1261" s="92" t="str">
        <f>IF(K1261&gt;0,VLOOKUP(K1261,ชนิดแสตมป์!$A$3:$D$1000,2,FALSE),IF(K1261=0," "))</f>
        <v xml:space="preserve"> </v>
      </c>
      <c r="M1261" s="6"/>
      <c r="N1261" s="96" t="str">
        <f t="shared" si="118"/>
        <v xml:space="preserve"> </v>
      </c>
      <c r="O1261" s="16"/>
      <c r="P1261" s="99" t="str">
        <f t="shared" si="119"/>
        <v xml:space="preserve"> </v>
      </c>
      <c r="Q1261" s="72">
        <v>0</v>
      </c>
      <c r="R1261" s="72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:27">
      <c r="A1262" s="6">
        <v>1257</v>
      </c>
      <c r="B1262" s="46" t="str">
        <f t="shared" si="114"/>
        <v/>
      </c>
      <c r="C1262" s="21" t="str">
        <f t="shared" si="115"/>
        <v xml:space="preserve"> </v>
      </c>
      <c r="D1262" s="21" t="str">
        <f t="shared" si="116"/>
        <v/>
      </c>
      <c r="E1262" s="21" t="str">
        <f t="shared" si="117"/>
        <v xml:space="preserve"> </v>
      </c>
      <c r="F1262" s="11"/>
      <c r="G1262" s="11"/>
      <c r="H1262" s="6"/>
      <c r="I1262" s="6"/>
      <c r="J1262" s="92" t="str">
        <f>IF(I1262&gt;0,VLOOKUP(I1262,ข้อมูลผู้ประกอบการ!$B$2:$K$1000,2,FALSE),IF(I1262=0," "))</f>
        <v xml:space="preserve"> </v>
      </c>
      <c r="K1262" s="6"/>
      <c r="L1262" s="92" t="str">
        <f>IF(K1262&gt;0,VLOOKUP(K1262,ชนิดแสตมป์!$A$3:$D$1000,2,FALSE),IF(K1262=0," "))</f>
        <v xml:space="preserve"> </v>
      </c>
      <c r="M1262" s="6"/>
      <c r="N1262" s="96" t="str">
        <f t="shared" si="118"/>
        <v xml:space="preserve"> </v>
      </c>
      <c r="O1262" s="16"/>
      <c r="P1262" s="99" t="str">
        <f t="shared" si="119"/>
        <v xml:space="preserve"> </v>
      </c>
      <c r="Q1262" s="72">
        <v>0</v>
      </c>
      <c r="R1262" s="72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:27">
      <c r="A1263" s="6">
        <v>1258</v>
      </c>
      <c r="B1263" s="46" t="str">
        <f t="shared" si="114"/>
        <v/>
      </c>
      <c r="C1263" s="21" t="str">
        <f t="shared" si="115"/>
        <v xml:space="preserve"> </v>
      </c>
      <c r="D1263" s="21" t="str">
        <f t="shared" si="116"/>
        <v/>
      </c>
      <c r="E1263" s="21" t="str">
        <f t="shared" si="117"/>
        <v xml:space="preserve"> </v>
      </c>
      <c r="F1263" s="11"/>
      <c r="G1263" s="11"/>
      <c r="H1263" s="6"/>
      <c r="I1263" s="6"/>
      <c r="J1263" s="92" t="str">
        <f>IF(I1263&gt;0,VLOOKUP(I1263,ข้อมูลผู้ประกอบการ!$B$2:$K$1000,2,FALSE),IF(I1263=0," "))</f>
        <v xml:space="preserve"> </v>
      </c>
      <c r="K1263" s="6"/>
      <c r="L1263" s="92" t="str">
        <f>IF(K1263&gt;0,VLOOKUP(K1263,ชนิดแสตมป์!$A$3:$D$1000,2,FALSE),IF(K1263=0," "))</f>
        <v xml:space="preserve"> </v>
      </c>
      <c r="M1263" s="6"/>
      <c r="N1263" s="96" t="str">
        <f t="shared" si="118"/>
        <v xml:space="preserve"> </v>
      </c>
      <c r="O1263" s="16"/>
      <c r="P1263" s="99" t="str">
        <f t="shared" si="119"/>
        <v xml:space="preserve"> </v>
      </c>
      <c r="Q1263" s="72">
        <v>0</v>
      </c>
      <c r="R1263" s="72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:27">
      <c r="A1264" s="6">
        <v>1259</v>
      </c>
      <c r="B1264" s="46" t="str">
        <f t="shared" si="114"/>
        <v/>
      </c>
      <c r="C1264" s="21" t="str">
        <f t="shared" si="115"/>
        <v xml:space="preserve"> </v>
      </c>
      <c r="D1264" s="21" t="str">
        <f t="shared" si="116"/>
        <v/>
      </c>
      <c r="E1264" s="21" t="str">
        <f t="shared" si="117"/>
        <v xml:space="preserve"> </v>
      </c>
      <c r="F1264" s="11"/>
      <c r="G1264" s="11"/>
      <c r="H1264" s="6"/>
      <c r="I1264" s="6"/>
      <c r="J1264" s="92" t="str">
        <f>IF(I1264&gt;0,VLOOKUP(I1264,ข้อมูลผู้ประกอบการ!$B$2:$K$1000,2,FALSE),IF(I1264=0," "))</f>
        <v xml:space="preserve"> </v>
      </c>
      <c r="K1264" s="6"/>
      <c r="L1264" s="92" t="str">
        <f>IF(K1264&gt;0,VLOOKUP(K1264,ชนิดแสตมป์!$A$3:$D$1000,2,FALSE),IF(K1264=0," "))</f>
        <v xml:space="preserve"> </v>
      </c>
      <c r="M1264" s="6"/>
      <c r="N1264" s="96" t="str">
        <f t="shared" si="118"/>
        <v xml:space="preserve"> </v>
      </c>
      <c r="O1264" s="16"/>
      <c r="P1264" s="99" t="str">
        <f t="shared" si="119"/>
        <v xml:space="preserve"> </v>
      </c>
      <c r="Q1264" s="72">
        <v>0</v>
      </c>
      <c r="R1264" s="72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:27">
      <c r="A1265" s="6">
        <v>1260</v>
      </c>
      <c r="B1265" s="46" t="str">
        <f t="shared" si="114"/>
        <v/>
      </c>
      <c r="C1265" s="21" t="str">
        <f t="shared" si="115"/>
        <v xml:space="preserve"> </v>
      </c>
      <c r="D1265" s="21" t="str">
        <f t="shared" si="116"/>
        <v/>
      </c>
      <c r="E1265" s="21" t="str">
        <f t="shared" si="117"/>
        <v xml:space="preserve"> </v>
      </c>
      <c r="F1265" s="11"/>
      <c r="G1265" s="11"/>
      <c r="H1265" s="6"/>
      <c r="I1265" s="6"/>
      <c r="J1265" s="92" t="str">
        <f>IF(I1265&gt;0,VLOOKUP(I1265,ข้อมูลผู้ประกอบการ!$B$2:$K$1000,2,FALSE),IF(I1265=0," "))</f>
        <v xml:space="preserve"> </v>
      </c>
      <c r="K1265" s="6"/>
      <c r="L1265" s="92" t="str">
        <f>IF(K1265&gt;0,VLOOKUP(K1265,ชนิดแสตมป์!$A$3:$D$1000,2,FALSE),IF(K1265=0," "))</f>
        <v xml:space="preserve"> </v>
      </c>
      <c r="M1265" s="6"/>
      <c r="N1265" s="96" t="str">
        <f t="shared" si="118"/>
        <v xml:space="preserve"> </v>
      </c>
      <c r="O1265" s="16"/>
      <c r="P1265" s="99" t="str">
        <f t="shared" si="119"/>
        <v xml:space="preserve"> </v>
      </c>
      <c r="Q1265" s="72">
        <v>0</v>
      </c>
      <c r="R1265" s="72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:27">
      <c r="A1266" s="6">
        <v>1261</v>
      </c>
      <c r="B1266" s="46" t="str">
        <f t="shared" si="114"/>
        <v/>
      </c>
      <c r="C1266" s="21" t="str">
        <f t="shared" si="115"/>
        <v xml:space="preserve"> </v>
      </c>
      <c r="D1266" s="21" t="str">
        <f t="shared" si="116"/>
        <v/>
      </c>
      <c r="E1266" s="21" t="str">
        <f t="shared" si="117"/>
        <v xml:space="preserve"> </v>
      </c>
      <c r="F1266" s="11"/>
      <c r="G1266" s="11"/>
      <c r="H1266" s="6"/>
      <c r="I1266" s="6"/>
      <c r="J1266" s="92" t="str">
        <f>IF(I1266&gt;0,VLOOKUP(I1266,ข้อมูลผู้ประกอบการ!$B$2:$K$1000,2,FALSE),IF(I1266=0," "))</f>
        <v xml:space="preserve"> </v>
      </c>
      <c r="K1266" s="6"/>
      <c r="L1266" s="92" t="str">
        <f>IF(K1266&gt;0,VLOOKUP(K1266,ชนิดแสตมป์!$A$3:$D$1000,2,FALSE),IF(K1266=0," "))</f>
        <v xml:space="preserve"> </v>
      </c>
      <c r="M1266" s="6"/>
      <c r="N1266" s="96" t="str">
        <f t="shared" si="118"/>
        <v xml:space="preserve"> </v>
      </c>
      <c r="O1266" s="16"/>
      <c r="P1266" s="99" t="str">
        <f t="shared" si="119"/>
        <v xml:space="preserve"> </v>
      </c>
      <c r="Q1266" s="72">
        <v>0</v>
      </c>
      <c r="R1266" s="72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1:27">
      <c r="A1267" s="6">
        <v>1262</v>
      </c>
      <c r="B1267" s="46" t="str">
        <f t="shared" si="114"/>
        <v/>
      </c>
      <c r="C1267" s="21" t="str">
        <f t="shared" si="115"/>
        <v xml:space="preserve"> </v>
      </c>
      <c r="D1267" s="21" t="str">
        <f t="shared" si="116"/>
        <v/>
      </c>
      <c r="E1267" s="21" t="str">
        <f t="shared" si="117"/>
        <v xml:space="preserve"> </v>
      </c>
      <c r="F1267" s="11"/>
      <c r="G1267" s="11"/>
      <c r="H1267" s="6"/>
      <c r="I1267" s="6"/>
      <c r="J1267" s="92" t="str">
        <f>IF(I1267&gt;0,VLOOKUP(I1267,ข้อมูลผู้ประกอบการ!$B$2:$K$1000,2,FALSE),IF(I1267=0," "))</f>
        <v xml:space="preserve"> </v>
      </c>
      <c r="K1267" s="6"/>
      <c r="L1267" s="92" t="str">
        <f>IF(K1267&gt;0,VLOOKUP(K1267,ชนิดแสตมป์!$A$3:$D$1000,2,FALSE),IF(K1267=0," "))</f>
        <v xml:space="preserve"> </v>
      </c>
      <c r="M1267" s="6"/>
      <c r="N1267" s="96" t="str">
        <f t="shared" si="118"/>
        <v xml:space="preserve"> </v>
      </c>
      <c r="O1267" s="16"/>
      <c r="P1267" s="99" t="str">
        <f t="shared" si="119"/>
        <v xml:space="preserve"> </v>
      </c>
      <c r="Q1267" s="72">
        <v>0</v>
      </c>
      <c r="R1267" s="72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1:27">
      <c r="A1268" s="6">
        <v>1263</v>
      </c>
      <c r="B1268" s="46" t="str">
        <f t="shared" si="114"/>
        <v/>
      </c>
      <c r="C1268" s="21" t="str">
        <f t="shared" si="115"/>
        <v xml:space="preserve"> </v>
      </c>
      <c r="D1268" s="21" t="str">
        <f t="shared" si="116"/>
        <v/>
      </c>
      <c r="E1268" s="21" t="str">
        <f t="shared" si="117"/>
        <v xml:space="preserve"> </v>
      </c>
      <c r="F1268" s="11"/>
      <c r="G1268" s="11"/>
      <c r="H1268" s="6"/>
      <c r="I1268" s="6"/>
      <c r="J1268" s="92" t="str">
        <f>IF(I1268&gt;0,VLOOKUP(I1268,ข้อมูลผู้ประกอบการ!$B$2:$K$1000,2,FALSE),IF(I1268=0," "))</f>
        <v xml:space="preserve"> </v>
      </c>
      <c r="K1268" s="6"/>
      <c r="L1268" s="92" t="str">
        <f>IF(K1268&gt;0,VLOOKUP(K1268,ชนิดแสตมป์!$A$3:$D$1000,2,FALSE),IF(K1268=0," "))</f>
        <v xml:space="preserve"> </v>
      </c>
      <c r="M1268" s="6"/>
      <c r="N1268" s="96" t="str">
        <f t="shared" si="118"/>
        <v xml:space="preserve"> </v>
      </c>
      <c r="O1268" s="16"/>
      <c r="P1268" s="99" t="str">
        <f t="shared" si="119"/>
        <v xml:space="preserve"> </v>
      </c>
      <c r="Q1268" s="72">
        <v>0</v>
      </c>
      <c r="R1268" s="72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1:27">
      <c r="A1269" s="6">
        <v>1264</v>
      </c>
      <c r="B1269" s="46" t="str">
        <f t="shared" si="114"/>
        <v/>
      </c>
      <c r="C1269" s="21" t="str">
        <f t="shared" si="115"/>
        <v xml:space="preserve"> </v>
      </c>
      <c r="D1269" s="21" t="str">
        <f t="shared" si="116"/>
        <v/>
      </c>
      <c r="E1269" s="21" t="str">
        <f t="shared" si="117"/>
        <v xml:space="preserve"> </v>
      </c>
      <c r="F1269" s="11"/>
      <c r="G1269" s="11"/>
      <c r="H1269" s="6"/>
      <c r="I1269" s="6"/>
      <c r="J1269" s="92" t="str">
        <f>IF(I1269&gt;0,VLOOKUP(I1269,ข้อมูลผู้ประกอบการ!$B$2:$K$1000,2,FALSE),IF(I1269=0," "))</f>
        <v xml:space="preserve"> </v>
      </c>
      <c r="K1269" s="6"/>
      <c r="L1269" s="92" t="str">
        <f>IF(K1269&gt;0,VLOOKUP(K1269,ชนิดแสตมป์!$A$3:$D$1000,2,FALSE),IF(K1269=0," "))</f>
        <v xml:space="preserve"> </v>
      </c>
      <c r="M1269" s="6"/>
      <c r="N1269" s="96" t="str">
        <f t="shared" si="118"/>
        <v xml:space="preserve"> </v>
      </c>
      <c r="O1269" s="16"/>
      <c r="P1269" s="99" t="str">
        <f t="shared" si="119"/>
        <v xml:space="preserve"> </v>
      </c>
      <c r="Q1269" s="72">
        <v>0</v>
      </c>
      <c r="R1269" s="72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1:27">
      <c r="A1270" s="6">
        <v>1265</v>
      </c>
      <c r="B1270" s="46" t="str">
        <f t="shared" si="114"/>
        <v/>
      </c>
      <c r="C1270" s="21" t="str">
        <f t="shared" si="115"/>
        <v xml:space="preserve"> </v>
      </c>
      <c r="D1270" s="21" t="str">
        <f t="shared" si="116"/>
        <v/>
      </c>
      <c r="E1270" s="21" t="str">
        <f t="shared" si="117"/>
        <v xml:space="preserve"> </v>
      </c>
      <c r="F1270" s="11"/>
      <c r="G1270" s="11"/>
      <c r="H1270" s="6"/>
      <c r="I1270" s="6"/>
      <c r="J1270" s="92" t="str">
        <f>IF(I1270&gt;0,VLOOKUP(I1270,ข้อมูลผู้ประกอบการ!$B$2:$K$1000,2,FALSE),IF(I1270=0," "))</f>
        <v xml:space="preserve"> </v>
      </c>
      <c r="K1270" s="6"/>
      <c r="L1270" s="92" t="str">
        <f>IF(K1270&gt;0,VLOOKUP(K1270,ชนิดแสตมป์!$A$3:$D$1000,2,FALSE),IF(K1270=0," "))</f>
        <v xml:space="preserve"> </v>
      </c>
      <c r="M1270" s="6"/>
      <c r="N1270" s="96" t="str">
        <f t="shared" si="118"/>
        <v xml:space="preserve"> </v>
      </c>
      <c r="O1270" s="16"/>
      <c r="P1270" s="99" t="str">
        <f t="shared" si="119"/>
        <v xml:space="preserve"> </v>
      </c>
      <c r="Q1270" s="72">
        <v>0</v>
      </c>
      <c r="R1270" s="72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1:27">
      <c r="A1271" s="6">
        <v>1266</v>
      </c>
      <c r="B1271" s="46" t="str">
        <f t="shared" si="114"/>
        <v/>
      </c>
      <c r="C1271" s="21" t="str">
        <f t="shared" si="115"/>
        <v xml:space="preserve"> </v>
      </c>
      <c r="D1271" s="21" t="str">
        <f t="shared" si="116"/>
        <v/>
      </c>
      <c r="E1271" s="21" t="str">
        <f t="shared" si="117"/>
        <v xml:space="preserve"> </v>
      </c>
      <c r="F1271" s="11"/>
      <c r="G1271" s="11"/>
      <c r="H1271" s="6"/>
      <c r="I1271" s="6"/>
      <c r="J1271" s="92" t="str">
        <f>IF(I1271&gt;0,VLOOKUP(I1271,ข้อมูลผู้ประกอบการ!$B$2:$K$1000,2,FALSE),IF(I1271=0," "))</f>
        <v xml:space="preserve"> </v>
      </c>
      <c r="K1271" s="6"/>
      <c r="L1271" s="92" t="str">
        <f>IF(K1271&gt;0,VLOOKUP(K1271,ชนิดแสตมป์!$A$3:$D$1000,2,FALSE),IF(K1271=0," "))</f>
        <v xml:space="preserve"> </v>
      </c>
      <c r="M1271" s="6"/>
      <c r="N1271" s="96" t="str">
        <f t="shared" si="118"/>
        <v xml:space="preserve"> </v>
      </c>
      <c r="O1271" s="16"/>
      <c r="P1271" s="99" t="str">
        <f t="shared" si="119"/>
        <v xml:space="preserve"> </v>
      </c>
      <c r="Q1271" s="72">
        <v>0</v>
      </c>
      <c r="R1271" s="72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1:27">
      <c r="A1272" s="6">
        <v>1267</v>
      </c>
      <c r="B1272" s="46" t="str">
        <f t="shared" si="114"/>
        <v/>
      </c>
      <c r="C1272" s="21" t="str">
        <f t="shared" si="115"/>
        <v xml:space="preserve"> </v>
      </c>
      <c r="D1272" s="21" t="str">
        <f t="shared" si="116"/>
        <v/>
      </c>
      <c r="E1272" s="21" t="str">
        <f t="shared" si="117"/>
        <v xml:space="preserve"> </v>
      </c>
      <c r="F1272" s="11"/>
      <c r="G1272" s="11"/>
      <c r="H1272" s="6"/>
      <c r="I1272" s="6"/>
      <c r="J1272" s="92" t="str">
        <f>IF(I1272&gt;0,VLOOKUP(I1272,ข้อมูลผู้ประกอบการ!$B$2:$K$1000,2,FALSE),IF(I1272=0," "))</f>
        <v xml:space="preserve"> </v>
      </c>
      <c r="K1272" s="6"/>
      <c r="L1272" s="92" t="str">
        <f>IF(K1272&gt;0,VLOOKUP(K1272,ชนิดแสตมป์!$A$3:$D$1000,2,FALSE),IF(K1272=0," "))</f>
        <v xml:space="preserve"> </v>
      </c>
      <c r="M1272" s="6"/>
      <c r="N1272" s="96" t="str">
        <f t="shared" si="118"/>
        <v xml:space="preserve"> </v>
      </c>
      <c r="O1272" s="16"/>
      <c r="P1272" s="99" t="str">
        <f t="shared" si="119"/>
        <v xml:space="preserve"> </v>
      </c>
      <c r="Q1272" s="72">
        <v>0</v>
      </c>
      <c r="R1272" s="72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1:27">
      <c r="A1273" s="6">
        <v>1268</v>
      </c>
      <c r="B1273" s="46" t="str">
        <f t="shared" si="114"/>
        <v/>
      </c>
      <c r="C1273" s="21" t="str">
        <f t="shared" si="115"/>
        <v xml:space="preserve"> </v>
      </c>
      <c r="D1273" s="21" t="str">
        <f t="shared" si="116"/>
        <v/>
      </c>
      <c r="E1273" s="21" t="str">
        <f t="shared" si="117"/>
        <v xml:space="preserve"> </v>
      </c>
      <c r="F1273" s="11"/>
      <c r="G1273" s="11"/>
      <c r="H1273" s="6"/>
      <c r="I1273" s="6"/>
      <c r="J1273" s="92" t="str">
        <f>IF(I1273&gt;0,VLOOKUP(I1273,ข้อมูลผู้ประกอบการ!$B$2:$K$1000,2,FALSE),IF(I1273=0," "))</f>
        <v xml:space="preserve"> </v>
      </c>
      <c r="K1273" s="6"/>
      <c r="L1273" s="92" t="str">
        <f>IF(K1273&gt;0,VLOOKUP(K1273,ชนิดแสตมป์!$A$3:$D$1000,2,FALSE),IF(K1273=0," "))</f>
        <v xml:space="preserve"> </v>
      </c>
      <c r="M1273" s="6"/>
      <c r="N1273" s="96" t="str">
        <f t="shared" si="118"/>
        <v xml:space="preserve"> </v>
      </c>
      <c r="O1273" s="16"/>
      <c r="P1273" s="99" t="str">
        <f t="shared" si="119"/>
        <v xml:space="preserve"> </v>
      </c>
      <c r="Q1273" s="72">
        <v>0</v>
      </c>
      <c r="R1273" s="72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1:27">
      <c r="A1274" s="6">
        <v>1269</v>
      </c>
      <c r="B1274" s="46" t="str">
        <f t="shared" si="114"/>
        <v/>
      </c>
      <c r="C1274" s="21" t="str">
        <f t="shared" si="115"/>
        <v xml:space="preserve"> </v>
      </c>
      <c r="D1274" s="21" t="str">
        <f t="shared" si="116"/>
        <v/>
      </c>
      <c r="E1274" s="21" t="str">
        <f t="shared" si="117"/>
        <v xml:space="preserve"> </v>
      </c>
      <c r="F1274" s="11"/>
      <c r="G1274" s="11"/>
      <c r="H1274" s="6"/>
      <c r="I1274" s="6"/>
      <c r="J1274" s="92" t="str">
        <f>IF(I1274&gt;0,VLOOKUP(I1274,ข้อมูลผู้ประกอบการ!$B$2:$K$1000,2,FALSE),IF(I1274=0," "))</f>
        <v xml:space="preserve"> </v>
      </c>
      <c r="K1274" s="6"/>
      <c r="L1274" s="92" t="str">
        <f>IF(K1274&gt;0,VLOOKUP(K1274,ชนิดแสตมป์!$A$3:$D$1000,2,FALSE),IF(K1274=0," "))</f>
        <v xml:space="preserve"> </v>
      </c>
      <c r="M1274" s="6"/>
      <c r="N1274" s="96" t="str">
        <f t="shared" si="118"/>
        <v xml:space="preserve"> </v>
      </c>
      <c r="O1274" s="16"/>
      <c r="P1274" s="99" t="str">
        <f t="shared" si="119"/>
        <v xml:space="preserve"> </v>
      </c>
      <c r="Q1274" s="72">
        <v>0</v>
      </c>
      <c r="R1274" s="72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1:27">
      <c r="A1275" s="6">
        <v>1270</v>
      </c>
      <c r="B1275" s="46" t="str">
        <f t="shared" si="114"/>
        <v/>
      </c>
      <c r="C1275" s="21" t="str">
        <f t="shared" si="115"/>
        <v xml:space="preserve"> </v>
      </c>
      <c r="D1275" s="21" t="str">
        <f t="shared" si="116"/>
        <v/>
      </c>
      <c r="E1275" s="21" t="str">
        <f t="shared" si="117"/>
        <v xml:space="preserve"> </v>
      </c>
      <c r="F1275" s="11"/>
      <c r="G1275" s="11"/>
      <c r="H1275" s="6"/>
      <c r="I1275" s="6"/>
      <c r="J1275" s="92" t="str">
        <f>IF(I1275&gt;0,VLOOKUP(I1275,ข้อมูลผู้ประกอบการ!$B$2:$K$1000,2,FALSE),IF(I1275=0," "))</f>
        <v xml:space="preserve"> </v>
      </c>
      <c r="K1275" s="6"/>
      <c r="L1275" s="92" t="str">
        <f>IF(K1275&gt;0,VLOOKUP(K1275,ชนิดแสตมป์!$A$3:$D$1000,2,FALSE),IF(K1275=0," "))</f>
        <v xml:space="preserve"> </v>
      </c>
      <c r="M1275" s="6"/>
      <c r="N1275" s="96" t="str">
        <f t="shared" si="118"/>
        <v xml:space="preserve"> </v>
      </c>
      <c r="O1275" s="16"/>
      <c r="P1275" s="99" t="str">
        <f t="shared" si="119"/>
        <v xml:space="preserve"> </v>
      </c>
      <c r="Q1275" s="72">
        <v>0</v>
      </c>
      <c r="R1275" s="72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1:27">
      <c r="A1276" s="6">
        <v>1271</v>
      </c>
      <c r="B1276" s="46" t="str">
        <f t="shared" si="114"/>
        <v/>
      </c>
      <c r="C1276" s="21" t="str">
        <f t="shared" si="115"/>
        <v xml:space="preserve"> </v>
      </c>
      <c r="D1276" s="21" t="str">
        <f t="shared" si="116"/>
        <v/>
      </c>
      <c r="E1276" s="21" t="str">
        <f t="shared" si="117"/>
        <v xml:space="preserve"> </v>
      </c>
      <c r="F1276" s="11"/>
      <c r="G1276" s="11"/>
      <c r="H1276" s="6"/>
      <c r="I1276" s="6"/>
      <c r="J1276" s="92" t="str">
        <f>IF(I1276&gt;0,VLOOKUP(I1276,ข้อมูลผู้ประกอบการ!$B$2:$K$1000,2,FALSE),IF(I1276=0," "))</f>
        <v xml:space="preserve"> </v>
      </c>
      <c r="K1276" s="6"/>
      <c r="L1276" s="92" t="str">
        <f>IF(K1276&gt;0,VLOOKUP(K1276,ชนิดแสตมป์!$A$3:$D$1000,2,FALSE),IF(K1276=0," "))</f>
        <v xml:space="preserve"> </v>
      </c>
      <c r="M1276" s="6"/>
      <c r="N1276" s="96" t="str">
        <f t="shared" si="118"/>
        <v xml:space="preserve"> </v>
      </c>
      <c r="O1276" s="16"/>
      <c r="P1276" s="99" t="str">
        <f t="shared" si="119"/>
        <v xml:space="preserve"> </v>
      </c>
      <c r="Q1276" s="72">
        <v>0</v>
      </c>
      <c r="R1276" s="72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1:27">
      <c r="A1277" s="6">
        <v>1272</v>
      </c>
      <c r="B1277" s="46" t="str">
        <f t="shared" si="114"/>
        <v/>
      </c>
      <c r="C1277" s="21" t="str">
        <f t="shared" si="115"/>
        <v xml:space="preserve"> </v>
      </c>
      <c r="D1277" s="21" t="str">
        <f t="shared" si="116"/>
        <v/>
      </c>
      <c r="E1277" s="21" t="str">
        <f t="shared" si="117"/>
        <v xml:space="preserve"> </v>
      </c>
      <c r="F1277" s="11"/>
      <c r="G1277" s="11"/>
      <c r="H1277" s="6"/>
      <c r="I1277" s="6"/>
      <c r="J1277" s="92" t="str">
        <f>IF(I1277&gt;0,VLOOKUP(I1277,ข้อมูลผู้ประกอบการ!$B$2:$K$1000,2,FALSE),IF(I1277=0," "))</f>
        <v xml:space="preserve"> </v>
      </c>
      <c r="K1277" s="6"/>
      <c r="L1277" s="92" t="str">
        <f>IF(K1277&gt;0,VLOOKUP(K1277,ชนิดแสตมป์!$A$3:$D$1000,2,FALSE),IF(K1277=0," "))</f>
        <v xml:space="preserve"> </v>
      </c>
      <c r="M1277" s="6"/>
      <c r="N1277" s="96" t="str">
        <f t="shared" si="118"/>
        <v xml:space="preserve"> </v>
      </c>
      <c r="O1277" s="16"/>
      <c r="P1277" s="99" t="str">
        <f t="shared" si="119"/>
        <v xml:space="preserve"> </v>
      </c>
      <c r="Q1277" s="72">
        <v>0</v>
      </c>
      <c r="R1277" s="72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1:27">
      <c r="A1278" s="6">
        <v>1273</v>
      </c>
      <c r="B1278" s="46" t="str">
        <f t="shared" si="114"/>
        <v/>
      </c>
      <c r="C1278" s="21" t="str">
        <f t="shared" si="115"/>
        <v xml:space="preserve"> </v>
      </c>
      <c r="D1278" s="21" t="str">
        <f t="shared" si="116"/>
        <v/>
      </c>
      <c r="E1278" s="21" t="str">
        <f t="shared" si="117"/>
        <v xml:space="preserve"> </v>
      </c>
      <c r="F1278" s="11"/>
      <c r="G1278" s="11"/>
      <c r="H1278" s="6"/>
      <c r="I1278" s="6"/>
      <c r="J1278" s="92" t="str">
        <f>IF(I1278&gt;0,VLOOKUP(I1278,ข้อมูลผู้ประกอบการ!$B$2:$K$1000,2,FALSE),IF(I1278=0," "))</f>
        <v xml:space="preserve"> </v>
      </c>
      <c r="K1278" s="6"/>
      <c r="L1278" s="92" t="str">
        <f>IF(K1278&gt;0,VLOOKUP(K1278,ชนิดแสตมป์!$A$3:$D$1000,2,FALSE),IF(K1278=0," "))</f>
        <v xml:space="preserve"> </v>
      </c>
      <c r="M1278" s="6"/>
      <c r="N1278" s="96" t="str">
        <f t="shared" si="118"/>
        <v xml:space="preserve"> </v>
      </c>
      <c r="O1278" s="16"/>
      <c r="P1278" s="99" t="str">
        <f t="shared" si="119"/>
        <v xml:space="preserve"> </v>
      </c>
      <c r="Q1278" s="72">
        <v>0</v>
      </c>
      <c r="R1278" s="72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1:27">
      <c r="A1279" s="6">
        <v>1274</v>
      </c>
      <c r="B1279" s="46" t="str">
        <f t="shared" si="114"/>
        <v/>
      </c>
      <c r="C1279" s="21" t="str">
        <f t="shared" si="115"/>
        <v xml:space="preserve"> </v>
      </c>
      <c r="D1279" s="21" t="str">
        <f t="shared" si="116"/>
        <v/>
      </c>
      <c r="E1279" s="21" t="str">
        <f t="shared" si="117"/>
        <v xml:space="preserve"> </v>
      </c>
      <c r="F1279" s="11"/>
      <c r="G1279" s="11"/>
      <c r="H1279" s="6"/>
      <c r="I1279" s="6"/>
      <c r="J1279" s="92" t="str">
        <f>IF(I1279&gt;0,VLOOKUP(I1279,ข้อมูลผู้ประกอบการ!$B$2:$K$1000,2,FALSE),IF(I1279=0," "))</f>
        <v xml:space="preserve"> </v>
      </c>
      <c r="K1279" s="6"/>
      <c r="L1279" s="92" t="str">
        <f>IF(K1279&gt;0,VLOOKUP(K1279,ชนิดแสตมป์!$A$3:$D$1000,2,FALSE),IF(K1279=0," "))</f>
        <v xml:space="preserve"> </v>
      </c>
      <c r="M1279" s="6"/>
      <c r="N1279" s="96" t="str">
        <f t="shared" si="118"/>
        <v xml:space="preserve"> </v>
      </c>
      <c r="O1279" s="16"/>
      <c r="P1279" s="99" t="str">
        <f t="shared" si="119"/>
        <v xml:space="preserve"> </v>
      </c>
      <c r="Q1279" s="72">
        <v>0</v>
      </c>
      <c r="R1279" s="72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1:27">
      <c r="A1280" s="6">
        <v>1275</v>
      </c>
      <c r="B1280" s="46" t="str">
        <f t="shared" si="114"/>
        <v/>
      </c>
      <c r="C1280" s="21" t="str">
        <f t="shared" si="115"/>
        <v xml:space="preserve"> </v>
      </c>
      <c r="D1280" s="21" t="str">
        <f t="shared" si="116"/>
        <v/>
      </c>
      <c r="E1280" s="21" t="str">
        <f t="shared" si="117"/>
        <v xml:space="preserve"> </v>
      </c>
      <c r="F1280" s="11"/>
      <c r="G1280" s="11"/>
      <c r="H1280" s="6"/>
      <c r="I1280" s="6"/>
      <c r="J1280" s="92" t="str">
        <f>IF(I1280&gt;0,VLOOKUP(I1280,ข้อมูลผู้ประกอบการ!$B$2:$K$1000,2,FALSE),IF(I1280=0," "))</f>
        <v xml:space="preserve"> </v>
      </c>
      <c r="K1280" s="6"/>
      <c r="L1280" s="92" t="str">
        <f>IF(K1280&gt;0,VLOOKUP(K1280,ชนิดแสตมป์!$A$3:$D$1000,2,FALSE),IF(K1280=0," "))</f>
        <v xml:space="preserve"> </v>
      </c>
      <c r="M1280" s="6"/>
      <c r="N1280" s="96" t="str">
        <f t="shared" si="118"/>
        <v xml:space="preserve"> </v>
      </c>
      <c r="O1280" s="16"/>
      <c r="P1280" s="99" t="str">
        <f t="shared" si="119"/>
        <v xml:space="preserve"> </v>
      </c>
      <c r="Q1280" s="72">
        <v>0</v>
      </c>
      <c r="R1280" s="72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1:27">
      <c r="A1281" s="6">
        <v>1276</v>
      </c>
      <c r="B1281" s="46" t="str">
        <f t="shared" si="114"/>
        <v/>
      </c>
      <c r="C1281" s="21" t="str">
        <f t="shared" si="115"/>
        <v xml:space="preserve"> </v>
      </c>
      <c r="D1281" s="21" t="str">
        <f t="shared" si="116"/>
        <v/>
      </c>
      <c r="E1281" s="21" t="str">
        <f t="shared" si="117"/>
        <v xml:space="preserve"> </v>
      </c>
      <c r="F1281" s="11"/>
      <c r="G1281" s="11"/>
      <c r="H1281" s="6"/>
      <c r="I1281" s="6"/>
      <c r="J1281" s="92" t="str">
        <f>IF(I1281&gt;0,VLOOKUP(I1281,ข้อมูลผู้ประกอบการ!$B$2:$K$1000,2,FALSE),IF(I1281=0," "))</f>
        <v xml:space="preserve"> </v>
      </c>
      <c r="K1281" s="6"/>
      <c r="L1281" s="92" t="str">
        <f>IF(K1281&gt;0,VLOOKUP(K1281,ชนิดแสตมป์!$A$3:$D$1000,2,FALSE),IF(K1281=0," "))</f>
        <v xml:space="preserve"> </v>
      </c>
      <c r="M1281" s="6"/>
      <c r="N1281" s="96" t="str">
        <f t="shared" si="118"/>
        <v xml:space="preserve"> </v>
      </c>
      <c r="O1281" s="16"/>
      <c r="P1281" s="99" t="str">
        <f t="shared" si="119"/>
        <v xml:space="preserve"> </v>
      </c>
      <c r="Q1281" s="72">
        <v>0</v>
      </c>
      <c r="R1281" s="72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1:27">
      <c r="A1282" s="6">
        <v>1277</v>
      </c>
      <c r="B1282" s="46" t="str">
        <f t="shared" si="114"/>
        <v/>
      </c>
      <c r="C1282" s="21" t="str">
        <f t="shared" si="115"/>
        <v xml:space="preserve"> </v>
      </c>
      <c r="D1282" s="21" t="str">
        <f t="shared" si="116"/>
        <v/>
      </c>
      <c r="E1282" s="21" t="str">
        <f t="shared" si="117"/>
        <v xml:space="preserve"> </v>
      </c>
      <c r="F1282" s="11"/>
      <c r="G1282" s="11"/>
      <c r="H1282" s="6"/>
      <c r="I1282" s="6"/>
      <c r="J1282" s="92" t="str">
        <f>IF(I1282&gt;0,VLOOKUP(I1282,ข้อมูลผู้ประกอบการ!$B$2:$K$1000,2,FALSE),IF(I1282=0," "))</f>
        <v xml:space="preserve"> </v>
      </c>
      <c r="K1282" s="6"/>
      <c r="L1282" s="92" t="str">
        <f>IF(K1282&gt;0,VLOOKUP(K1282,ชนิดแสตมป์!$A$3:$D$1000,2,FALSE),IF(K1282=0," "))</f>
        <v xml:space="preserve"> </v>
      </c>
      <c r="M1282" s="6"/>
      <c r="N1282" s="96" t="str">
        <f t="shared" si="118"/>
        <v xml:space="preserve"> </v>
      </c>
      <c r="O1282" s="16"/>
      <c r="P1282" s="99" t="str">
        <f t="shared" si="119"/>
        <v xml:space="preserve"> </v>
      </c>
      <c r="Q1282" s="72">
        <v>0</v>
      </c>
      <c r="R1282" s="72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1:27">
      <c r="A1283" s="6">
        <v>1278</v>
      </c>
      <c r="B1283" s="46" t="str">
        <f t="shared" si="114"/>
        <v/>
      </c>
      <c r="C1283" s="21" t="str">
        <f t="shared" si="115"/>
        <v xml:space="preserve"> </v>
      </c>
      <c r="D1283" s="21" t="str">
        <f t="shared" si="116"/>
        <v/>
      </c>
      <c r="E1283" s="21" t="str">
        <f t="shared" si="117"/>
        <v xml:space="preserve"> </v>
      </c>
      <c r="F1283" s="11"/>
      <c r="G1283" s="11"/>
      <c r="H1283" s="6"/>
      <c r="I1283" s="6"/>
      <c r="J1283" s="92" t="str">
        <f>IF(I1283&gt;0,VLOOKUP(I1283,ข้อมูลผู้ประกอบการ!$B$2:$K$1000,2,FALSE),IF(I1283=0," "))</f>
        <v xml:space="preserve"> </v>
      </c>
      <c r="K1283" s="6"/>
      <c r="L1283" s="92" t="str">
        <f>IF(K1283&gt;0,VLOOKUP(K1283,ชนิดแสตมป์!$A$3:$D$1000,2,FALSE),IF(K1283=0," "))</f>
        <v xml:space="preserve"> </v>
      </c>
      <c r="M1283" s="6"/>
      <c r="N1283" s="96" t="str">
        <f t="shared" si="118"/>
        <v xml:space="preserve"> </v>
      </c>
      <c r="O1283" s="16"/>
      <c r="P1283" s="99" t="str">
        <f t="shared" si="119"/>
        <v xml:space="preserve"> </v>
      </c>
      <c r="Q1283" s="72">
        <v>0</v>
      </c>
      <c r="R1283" s="72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1:27">
      <c r="A1284" s="6">
        <v>1279</v>
      </c>
      <c r="B1284" s="46" t="str">
        <f t="shared" si="114"/>
        <v/>
      </c>
      <c r="C1284" s="21" t="str">
        <f t="shared" si="115"/>
        <v xml:space="preserve"> </v>
      </c>
      <c r="D1284" s="21" t="str">
        <f t="shared" si="116"/>
        <v/>
      </c>
      <c r="E1284" s="21" t="str">
        <f t="shared" si="117"/>
        <v xml:space="preserve"> </v>
      </c>
      <c r="F1284" s="11"/>
      <c r="G1284" s="11"/>
      <c r="H1284" s="6"/>
      <c r="I1284" s="6"/>
      <c r="J1284" s="92" t="str">
        <f>IF(I1284&gt;0,VLOOKUP(I1284,ข้อมูลผู้ประกอบการ!$B$2:$K$1000,2,FALSE),IF(I1284=0," "))</f>
        <v xml:space="preserve"> </v>
      </c>
      <c r="K1284" s="6"/>
      <c r="L1284" s="92" t="str">
        <f>IF(K1284&gt;0,VLOOKUP(K1284,ชนิดแสตมป์!$A$3:$D$1000,2,FALSE),IF(K1284=0," "))</f>
        <v xml:space="preserve"> </v>
      </c>
      <c r="M1284" s="6"/>
      <c r="N1284" s="96" t="str">
        <f t="shared" si="118"/>
        <v xml:space="preserve"> </v>
      </c>
      <c r="O1284" s="16"/>
      <c r="P1284" s="99" t="str">
        <f t="shared" si="119"/>
        <v xml:space="preserve"> </v>
      </c>
      <c r="Q1284" s="72">
        <v>0</v>
      </c>
      <c r="R1284" s="72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1:27">
      <c r="A1285" s="6">
        <v>1280</v>
      </c>
      <c r="B1285" s="46" t="str">
        <f t="shared" si="114"/>
        <v/>
      </c>
      <c r="C1285" s="21" t="str">
        <f t="shared" si="115"/>
        <v xml:space="preserve"> </v>
      </c>
      <c r="D1285" s="21" t="str">
        <f t="shared" si="116"/>
        <v/>
      </c>
      <c r="E1285" s="21" t="str">
        <f t="shared" si="117"/>
        <v xml:space="preserve"> </v>
      </c>
      <c r="F1285" s="11"/>
      <c r="G1285" s="11"/>
      <c r="H1285" s="6"/>
      <c r="I1285" s="6"/>
      <c r="J1285" s="92" t="str">
        <f>IF(I1285&gt;0,VLOOKUP(I1285,ข้อมูลผู้ประกอบการ!$B$2:$K$1000,2,FALSE),IF(I1285=0," "))</f>
        <v xml:space="preserve"> </v>
      </c>
      <c r="K1285" s="6"/>
      <c r="L1285" s="92" t="str">
        <f>IF(K1285&gt;0,VLOOKUP(K1285,ชนิดแสตมป์!$A$3:$D$1000,2,FALSE),IF(K1285=0," "))</f>
        <v xml:space="preserve"> </v>
      </c>
      <c r="M1285" s="6"/>
      <c r="N1285" s="96" t="str">
        <f t="shared" si="118"/>
        <v xml:space="preserve"> </v>
      </c>
      <c r="O1285" s="16"/>
      <c r="P1285" s="99" t="str">
        <f t="shared" si="119"/>
        <v xml:space="preserve"> </v>
      </c>
      <c r="Q1285" s="72">
        <v>0</v>
      </c>
      <c r="R1285" s="72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:27">
      <c r="A1286" s="6">
        <v>1281</v>
      </c>
      <c r="B1286" s="46" t="str">
        <f t="shared" ref="B1286:B1349" si="120">F1286&amp;H1286&amp;K1286</f>
        <v/>
      </c>
      <c r="C1286" s="21" t="str">
        <f t="shared" ref="C1286:C1349" si="121">J1286&amp;F1286&amp;H1286&amp;K1286</f>
        <v xml:space="preserve"> </v>
      </c>
      <c r="D1286" s="21" t="str">
        <f t="shared" ref="D1286:D1349" si="122">H1286&amp;K1286</f>
        <v/>
      </c>
      <c r="E1286" s="21" t="str">
        <f t="shared" ref="E1286:E1349" si="123">J1286&amp;H1286&amp;K1286</f>
        <v xml:space="preserve"> </v>
      </c>
      <c r="F1286" s="11"/>
      <c r="G1286" s="11"/>
      <c r="H1286" s="6"/>
      <c r="I1286" s="6"/>
      <c r="J1286" s="92" t="str">
        <f>IF(I1286&gt;0,VLOOKUP(I1286,ข้อมูลผู้ประกอบการ!$B$2:$K$1000,2,FALSE),IF(I1286=0," "))</f>
        <v xml:space="preserve"> </v>
      </c>
      <c r="K1286" s="6"/>
      <c r="L1286" s="92" t="str">
        <f>IF(K1286&gt;0,VLOOKUP(K1286,ชนิดแสตมป์!$A$3:$D$1000,2,FALSE),IF(K1286=0," "))</f>
        <v xml:space="preserve"> </v>
      </c>
      <c r="M1286" s="6"/>
      <c r="N1286" s="96" t="str">
        <f t="shared" si="118"/>
        <v xml:space="preserve"> </v>
      </c>
      <c r="O1286" s="16"/>
      <c r="P1286" s="99" t="str">
        <f t="shared" si="119"/>
        <v xml:space="preserve"> </v>
      </c>
      <c r="Q1286" s="72">
        <v>0</v>
      </c>
      <c r="R1286" s="72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1:27">
      <c r="A1287" s="6">
        <v>1282</v>
      </c>
      <c r="B1287" s="46" t="str">
        <f t="shared" si="120"/>
        <v/>
      </c>
      <c r="C1287" s="21" t="str">
        <f t="shared" si="121"/>
        <v xml:space="preserve"> </v>
      </c>
      <c r="D1287" s="21" t="str">
        <f t="shared" si="122"/>
        <v/>
      </c>
      <c r="E1287" s="21" t="str">
        <f t="shared" si="123"/>
        <v xml:space="preserve"> </v>
      </c>
      <c r="F1287" s="11"/>
      <c r="G1287" s="11"/>
      <c r="H1287" s="6"/>
      <c r="I1287" s="6"/>
      <c r="J1287" s="92" t="str">
        <f>IF(I1287&gt;0,VLOOKUP(I1287,ข้อมูลผู้ประกอบการ!$B$2:$K$1000,2,FALSE),IF(I1287=0," "))</f>
        <v xml:space="preserve"> </v>
      </c>
      <c r="K1287" s="6"/>
      <c r="L1287" s="92" t="str">
        <f>IF(K1287&gt;0,VLOOKUP(K1287,ชนิดแสตมป์!$A$3:$D$1000,2,FALSE),IF(K1287=0," "))</f>
        <v xml:space="preserve"> </v>
      </c>
      <c r="M1287" s="6"/>
      <c r="N1287" s="96" t="str">
        <f t="shared" ref="N1287:N1350" si="124">IF(M1287&gt;0,M1287*20000,IF(M1287=0," "))</f>
        <v xml:space="preserve"> </v>
      </c>
      <c r="O1287" s="16"/>
      <c r="P1287" s="99" t="str">
        <f t="shared" ref="P1287:P1350" si="125">IF(O1287&gt;0,N1287*O1287,IF(O1287=0," "))</f>
        <v xml:space="preserve"> </v>
      </c>
      <c r="Q1287" s="72">
        <v>0</v>
      </c>
      <c r="R1287" s="72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1:27">
      <c r="A1288" s="6">
        <v>1283</v>
      </c>
      <c r="B1288" s="46" t="str">
        <f t="shared" si="120"/>
        <v/>
      </c>
      <c r="C1288" s="21" t="str">
        <f t="shared" si="121"/>
        <v xml:space="preserve"> </v>
      </c>
      <c r="D1288" s="21" t="str">
        <f t="shared" si="122"/>
        <v/>
      </c>
      <c r="E1288" s="21" t="str">
        <f t="shared" si="123"/>
        <v xml:space="preserve"> </v>
      </c>
      <c r="F1288" s="11"/>
      <c r="G1288" s="11"/>
      <c r="H1288" s="6"/>
      <c r="I1288" s="6"/>
      <c r="J1288" s="92" t="str">
        <f>IF(I1288&gt;0,VLOOKUP(I1288,ข้อมูลผู้ประกอบการ!$B$2:$K$1000,2,FALSE),IF(I1288=0," "))</f>
        <v xml:space="preserve"> </v>
      </c>
      <c r="K1288" s="6"/>
      <c r="L1288" s="92" t="str">
        <f>IF(K1288&gt;0,VLOOKUP(K1288,ชนิดแสตมป์!$A$3:$D$1000,2,FALSE),IF(K1288=0," "))</f>
        <v xml:space="preserve"> </v>
      </c>
      <c r="M1288" s="6"/>
      <c r="N1288" s="96" t="str">
        <f t="shared" si="124"/>
        <v xml:space="preserve"> </v>
      </c>
      <c r="O1288" s="16"/>
      <c r="P1288" s="99" t="str">
        <f t="shared" si="125"/>
        <v xml:space="preserve"> </v>
      </c>
      <c r="Q1288" s="72">
        <v>0</v>
      </c>
      <c r="R1288" s="72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1:27">
      <c r="A1289" s="6">
        <v>1284</v>
      </c>
      <c r="B1289" s="46" t="str">
        <f t="shared" si="120"/>
        <v/>
      </c>
      <c r="C1289" s="21" t="str">
        <f t="shared" si="121"/>
        <v xml:space="preserve"> </v>
      </c>
      <c r="D1289" s="21" t="str">
        <f t="shared" si="122"/>
        <v/>
      </c>
      <c r="E1289" s="21" t="str">
        <f t="shared" si="123"/>
        <v xml:space="preserve"> </v>
      </c>
      <c r="F1289" s="11"/>
      <c r="G1289" s="11"/>
      <c r="H1289" s="6"/>
      <c r="I1289" s="6"/>
      <c r="J1289" s="92" t="str">
        <f>IF(I1289&gt;0,VLOOKUP(I1289,ข้อมูลผู้ประกอบการ!$B$2:$K$1000,2,FALSE),IF(I1289=0," "))</f>
        <v xml:space="preserve"> </v>
      </c>
      <c r="K1289" s="6"/>
      <c r="L1289" s="92" t="str">
        <f>IF(K1289&gt;0,VLOOKUP(K1289,ชนิดแสตมป์!$A$3:$D$1000,2,FALSE),IF(K1289=0," "))</f>
        <v xml:space="preserve"> </v>
      </c>
      <c r="M1289" s="6"/>
      <c r="N1289" s="96" t="str">
        <f t="shared" si="124"/>
        <v xml:space="preserve"> </v>
      </c>
      <c r="O1289" s="16"/>
      <c r="P1289" s="99" t="str">
        <f t="shared" si="125"/>
        <v xml:space="preserve"> </v>
      </c>
      <c r="Q1289" s="72">
        <v>0</v>
      </c>
      <c r="R1289" s="72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1:27">
      <c r="A1290" s="6">
        <v>1285</v>
      </c>
      <c r="B1290" s="46" t="str">
        <f t="shared" si="120"/>
        <v/>
      </c>
      <c r="C1290" s="21" t="str">
        <f t="shared" si="121"/>
        <v xml:space="preserve"> </v>
      </c>
      <c r="D1290" s="21" t="str">
        <f t="shared" si="122"/>
        <v/>
      </c>
      <c r="E1290" s="21" t="str">
        <f t="shared" si="123"/>
        <v xml:space="preserve"> </v>
      </c>
      <c r="F1290" s="11"/>
      <c r="G1290" s="11"/>
      <c r="H1290" s="6"/>
      <c r="I1290" s="6"/>
      <c r="J1290" s="92" t="str">
        <f>IF(I1290&gt;0,VLOOKUP(I1290,ข้อมูลผู้ประกอบการ!$B$2:$K$1000,2,FALSE),IF(I1290=0," "))</f>
        <v xml:space="preserve"> </v>
      </c>
      <c r="K1290" s="6"/>
      <c r="L1290" s="92" t="str">
        <f>IF(K1290&gt;0,VLOOKUP(K1290,ชนิดแสตมป์!$A$3:$D$1000,2,FALSE),IF(K1290=0," "))</f>
        <v xml:space="preserve"> </v>
      </c>
      <c r="M1290" s="6"/>
      <c r="N1290" s="96" t="str">
        <f t="shared" si="124"/>
        <v xml:space="preserve"> </v>
      </c>
      <c r="O1290" s="16"/>
      <c r="P1290" s="99" t="str">
        <f t="shared" si="125"/>
        <v xml:space="preserve"> </v>
      </c>
      <c r="Q1290" s="72">
        <v>0</v>
      </c>
      <c r="R1290" s="72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1:27">
      <c r="A1291" s="6">
        <v>1286</v>
      </c>
      <c r="B1291" s="46" t="str">
        <f t="shared" si="120"/>
        <v/>
      </c>
      <c r="C1291" s="21" t="str">
        <f t="shared" si="121"/>
        <v xml:space="preserve"> </v>
      </c>
      <c r="D1291" s="21" t="str">
        <f t="shared" si="122"/>
        <v/>
      </c>
      <c r="E1291" s="21" t="str">
        <f t="shared" si="123"/>
        <v xml:space="preserve"> </v>
      </c>
      <c r="F1291" s="11"/>
      <c r="G1291" s="11"/>
      <c r="H1291" s="6"/>
      <c r="I1291" s="6"/>
      <c r="J1291" s="92" t="str">
        <f>IF(I1291&gt;0,VLOOKUP(I1291,ข้อมูลผู้ประกอบการ!$B$2:$K$1000,2,FALSE),IF(I1291=0," "))</f>
        <v xml:space="preserve"> </v>
      </c>
      <c r="K1291" s="6"/>
      <c r="L1291" s="92" t="str">
        <f>IF(K1291&gt;0,VLOOKUP(K1291,ชนิดแสตมป์!$A$3:$D$1000,2,FALSE),IF(K1291=0," "))</f>
        <v xml:space="preserve"> </v>
      </c>
      <c r="M1291" s="6"/>
      <c r="N1291" s="96" t="str">
        <f t="shared" si="124"/>
        <v xml:space="preserve"> </v>
      </c>
      <c r="O1291" s="16"/>
      <c r="P1291" s="99" t="str">
        <f t="shared" si="125"/>
        <v xml:space="preserve"> </v>
      </c>
      <c r="Q1291" s="72">
        <v>0</v>
      </c>
      <c r="R1291" s="72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1:27" ht="21" hidden="1" customHeight="1">
      <c r="A1292" s="6">
        <v>1287</v>
      </c>
      <c r="B1292" s="46" t="str">
        <f t="shared" si="120"/>
        <v/>
      </c>
      <c r="C1292" s="21" t="str">
        <f t="shared" si="121"/>
        <v xml:space="preserve"> </v>
      </c>
      <c r="D1292" s="21" t="str">
        <f t="shared" si="122"/>
        <v/>
      </c>
      <c r="E1292" s="21" t="str">
        <f t="shared" si="123"/>
        <v xml:space="preserve"> </v>
      </c>
      <c r="F1292" s="11"/>
      <c r="G1292" s="11"/>
      <c r="H1292" s="6"/>
      <c r="I1292" s="6"/>
      <c r="J1292" s="92" t="str">
        <f>IF(I1292&gt;0,VLOOKUP(I1292,ข้อมูลผู้ประกอบการ!$B$2:$K$1000,2,FALSE),IF(I1292=0," "))</f>
        <v xml:space="preserve"> </v>
      </c>
      <c r="K1292" s="6"/>
      <c r="L1292" s="92" t="str">
        <f>IF(K1292&gt;0,VLOOKUP(K1292,ชนิดแสตมป์!$A$3:$D$1000,2,FALSE),IF(K1292=0," "))</f>
        <v xml:space="preserve"> </v>
      </c>
      <c r="M1292" s="6"/>
      <c r="N1292" s="96" t="str">
        <f t="shared" si="124"/>
        <v xml:space="preserve"> </v>
      </c>
      <c r="O1292" s="16"/>
      <c r="P1292" s="99" t="str">
        <f t="shared" si="125"/>
        <v xml:space="preserve"> </v>
      </c>
      <c r="Q1292" s="72">
        <v>0</v>
      </c>
      <c r="R1292" s="72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1:27">
      <c r="A1293" s="6">
        <v>1288</v>
      </c>
      <c r="B1293" s="46" t="str">
        <f t="shared" si="120"/>
        <v/>
      </c>
      <c r="C1293" s="21" t="str">
        <f t="shared" si="121"/>
        <v xml:space="preserve"> </v>
      </c>
      <c r="D1293" s="21" t="str">
        <f t="shared" si="122"/>
        <v/>
      </c>
      <c r="E1293" s="21" t="str">
        <f t="shared" si="123"/>
        <v xml:space="preserve"> </v>
      </c>
      <c r="F1293" s="11"/>
      <c r="G1293" s="11"/>
      <c r="H1293" s="6"/>
      <c r="I1293" s="6"/>
      <c r="J1293" s="92" t="str">
        <f>IF(I1293&gt;0,VLOOKUP(I1293,ข้อมูลผู้ประกอบการ!$B$2:$K$1000,2,FALSE),IF(I1293=0," "))</f>
        <v xml:space="preserve"> </v>
      </c>
      <c r="K1293" s="6"/>
      <c r="L1293" s="92" t="str">
        <f>IF(K1293&gt;0,VLOOKUP(K1293,ชนิดแสตมป์!$A$3:$D$1000,2,FALSE),IF(K1293=0," "))</f>
        <v xml:space="preserve"> </v>
      </c>
      <c r="M1293" s="6"/>
      <c r="N1293" s="96" t="str">
        <f t="shared" si="124"/>
        <v xml:space="preserve"> </v>
      </c>
      <c r="O1293" s="16"/>
      <c r="P1293" s="99" t="str">
        <f t="shared" si="125"/>
        <v xml:space="preserve"> </v>
      </c>
      <c r="Q1293" s="72">
        <v>0</v>
      </c>
      <c r="R1293" s="72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1:27">
      <c r="A1294" s="6">
        <v>1289</v>
      </c>
      <c r="B1294" s="46" t="str">
        <f t="shared" si="120"/>
        <v/>
      </c>
      <c r="C1294" s="21" t="str">
        <f t="shared" si="121"/>
        <v xml:space="preserve"> </v>
      </c>
      <c r="D1294" s="21" t="str">
        <f t="shared" si="122"/>
        <v/>
      </c>
      <c r="E1294" s="21" t="str">
        <f t="shared" si="123"/>
        <v xml:space="preserve"> </v>
      </c>
      <c r="F1294" s="11"/>
      <c r="G1294" s="11"/>
      <c r="H1294" s="6"/>
      <c r="I1294" s="6"/>
      <c r="J1294" s="92" t="str">
        <f>IF(I1294&gt;0,VLOOKUP(I1294,ข้อมูลผู้ประกอบการ!$B$2:$K$1000,2,FALSE),IF(I1294=0," "))</f>
        <v xml:space="preserve"> </v>
      </c>
      <c r="K1294" s="6"/>
      <c r="L1294" s="92" t="str">
        <f>IF(K1294&gt;0,VLOOKUP(K1294,ชนิดแสตมป์!$A$3:$D$1000,2,FALSE),IF(K1294=0," "))</f>
        <v xml:space="preserve"> </v>
      </c>
      <c r="M1294" s="6"/>
      <c r="N1294" s="96" t="str">
        <f t="shared" si="124"/>
        <v xml:space="preserve"> </v>
      </c>
      <c r="O1294" s="16"/>
      <c r="P1294" s="99" t="str">
        <f t="shared" si="125"/>
        <v xml:space="preserve"> </v>
      </c>
      <c r="Q1294" s="72">
        <v>0</v>
      </c>
      <c r="R1294" s="72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1:27">
      <c r="A1295" s="6">
        <v>1290</v>
      </c>
      <c r="B1295" s="46" t="str">
        <f t="shared" si="120"/>
        <v/>
      </c>
      <c r="C1295" s="21" t="str">
        <f t="shared" si="121"/>
        <v xml:space="preserve"> </v>
      </c>
      <c r="D1295" s="21" t="str">
        <f t="shared" si="122"/>
        <v/>
      </c>
      <c r="E1295" s="21" t="str">
        <f t="shared" si="123"/>
        <v xml:space="preserve"> </v>
      </c>
      <c r="F1295" s="11"/>
      <c r="G1295" s="11"/>
      <c r="H1295" s="6"/>
      <c r="I1295" s="6"/>
      <c r="J1295" s="92" t="str">
        <f>IF(I1295&gt;0,VLOOKUP(I1295,ข้อมูลผู้ประกอบการ!$B$2:$K$1000,2,FALSE),IF(I1295=0," "))</f>
        <v xml:space="preserve"> </v>
      </c>
      <c r="K1295" s="6"/>
      <c r="L1295" s="92" t="str">
        <f>IF(K1295&gt;0,VLOOKUP(K1295,ชนิดแสตมป์!$A$3:$D$1000,2,FALSE),IF(K1295=0," "))</f>
        <v xml:space="preserve"> </v>
      </c>
      <c r="M1295" s="6"/>
      <c r="N1295" s="96" t="str">
        <f t="shared" si="124"/>
        <v xml:space="preserve"> </v>
      </c>
      <c r="O1295" s="16"/>
      <c r="P1295" s="99" t="str">
        <f t="shared" si="125"/>
        <v xml:space="preserve"> </v>
      </c>
      <c r="Q1295" s="72">
        <v>0</v>
      </c>
      <c r="R1295" s="72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1:27">
      <c r="A1296" s="6">
        <v>1291</v>
      </c>
      <c r="B1296" s="46" t="str">
        <f t="shared" si="120"/>
        <v/>
      </c>
      <c r="C1296" s="21" t="str">
        <f t="shared" si="121"/>
        <v xml:space="preserve"> </v>
      </c>
      <c r="D1296" s="21" t="str">
        <f t="shared" si="122"/>
        <v/>
      </c>
      <c r="E1296" s="21" t="str">
        <f t="shared" si="123"/>
        <v xml:space="preserve"> </v>
      </c>
      <c r="F1296" s="11"/>
      <c r="G1296" s="11"/>
      <c r="H1296" s="6"/>
      <c r="I1296" s="6"/>
      <c r="J1296" s="92" t="str">
        <f>IF(I1296&gt;0,VLOOKUP(I1296,ข้อมูลผู้ประกอบการ!$B$2:$K$1000,2,FALSE),IF(I1296=0," "))</f>
        <v xml:space="preserve"> </v>
      </c>
      <c r="K1296" s="6"/>
      <c r="L1296" s="92" t="str">
        <f>IF(K1296&gt;0,VLOOKUP(K1296,ชนิดแสตมป์!$A$3:$D$1000,2,FALSE),IF(K1296=0," "))</f>
        <v xml:space="preserve"> </v>
      </c>
      <c r="M1296" s="6"/>
      <c r="N1296" s="96" t="str">
        <f t="shared" si="124"/>
        <v xml:space="preserve"> </v>
      </c>
      <c r="O1296" s="16"/>
      <c r="P1296" s="99" t="str">
        <f t="shared" si="125"/>
        <v xml:space="preserve"> </v>
      </c>
      <c r="Q1296" s="72">
        <v>0</v>
      </c>
      <c r="R1296" s="72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1:27">
      <c r="A1297" s="6">
        <v>1292</v>
      </c>
      <c r="B1297" s="46" t="str">
        <f t="shared" si="120"/>
        <v/>
      </c>
      <c r="C1297" s="21" t="str">
        <f t="shared" si="121"/>
        <v xml:space="preserve"> </v>
      </c>
      <c r="D1297" s="21" t="str">
        <f t="shared" si="122"/>
        <v/>
      </c>
      <c r="E1297" s="21" t="str">
        <f t="shared" si="123"/>
        <v xml:space="preserve"> </v>
      </c>
      <c r="F1297" s="11"/>
      <c r="G1297" s="11"/>
      <c r="H1297" s="6"/>
      <c r="I1297" s="6"/>
      <c r="J1297" s="92" t="str">
        <f>IF(I1297&gt;0,VLOOKUP(I1297,ข้อมูลผู้ประกอบการ!$B$2:$K$1000,2,FALSE),IF(I1297=0," "))</f>
        <v xml:space="preserve"> </v>
      </c>
      <c r="K1297" s="6"/>
      <c r="L1297" s="92" t="str">
        <f>IF(K1297&gt;0,VLOOKUP(K1297,ชนิดแสตมป์!$A$3:$D$1000,2,FALSE),IF(K1297=0," "))</f>
        <v xml:space="preserve"> </v>
      </c>
      <c r="M1297" s="6"/>
      <c r="N1297" s="96" t="str">
        <f t="shared" si="124"/>
        <v xml:space="preserve"> </v>
      </c>
      <c r="O1297" s="16"/>
      <c r="P1297" s="99" t="str">
        <f t="shared" si="125"/>
        <v xml:space="preserve"> </v>
      </c>
      <c r="Q1297" s="72">
        <v>0</v>
      </c>
      <c r="R1297" s="72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1:27">
      <c r="A1298" s="6">
        <v>1293</v>
      </c>
      <c r="B1298" s="46" t="str">
        <f t="shared" si="120"/>
        <v/>
      </c>
      <c r="C1298" s="21" t="str">
        <f t="shared" si="121"/>
        <v xml:space="preserve"> </v>
      </c>
      <c r="D1298" s="21" t="str">
        <f t="shared" si="122"/>
        <v/>
      </c>
      <c r="E1298" s="21" t="str">
        <f t="shared" si="123"/>
        <v xml:space="preserve"> </v>
      </c>
      <c r="F1298" s="11"/>
      <c r="G1298" s="11"/>
      <c r="H1298" s="6"/>
      <c r="I1298" s="6"/>
      <c r="J1298" s="92" t="str">
        <f>IF(I1298&gt;0,VLOOKUP(I1298,ข้อมูลผู้ประกอบการ!$B$2:$K$1000,2,FALSE),IF(I1298=0," "))</f>
        <v xml:space="preserve"> </v>
      </c>
      <c r="K1298" s="6"/>
      <c r="L1298" s="92" t="str">
        <f>IF(K1298&gt;0,VLOOKUP(K1298,ชนิดแสตมป์!$A$3:$D$1000,2,FALSE),IF(K1298=0," "))</f>
        <v xml:space="preserve"> </v>
      </c>
      <c r="M1298" s="6"/>
      <c r="N1298" s="96" t="str">
        <f t="shared" si="124"/>
        <v xml:space="preserve"> </v>
      </c>
      <c r="O1298" s="16"/>
      <c r="P1298" s="99" t="str">
        <f t="shared" si="125"/>
        <v xml:space="preserve"> </v>
      </c>
      <c r="Q1298" s="72">
        <v>0</v>
      </c>
      <c r="R1298" s="72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1:27">
      <c r="A1299" s="6">
        <v>1294</v>
      </c>
      <c r="B1299" s="46" t="str">
        <f t="shared" si="120"/>
        <v/>
      </c>
      <c r="C1299" s="21" t="str">
        <f t="shared" si="121"/>
        <v xml:space="preserve"> </v>
      </c>
      <c r="D1299" s="21" t="str">
        <f t="shared" si="122"/>
        <v/>
      </c>
      <c r="E1299" s="21" t="str">
        <f t="shared" si="123"/>
        <v xml:space="preserve"> </v>
      </c>
      <c r="F1299" s="11"/>
      <c r="G1299" s="11"/>
      <c r="H1299" s="6"/>
      <c r="I1299" s="6"/>
      <c r="J1299" s="92" t="str">
        <f>IF(I1299&gt;0,VLOOKUP(I1299,ข้อมูลผู้ประกอบการ!$B$2:$K$1000,2,FALSE),IF(I1299=0," "))</f>
        <v xml:space="preserve"> </v>
      </c>
      <c r="K1299" s="6"/>
      <c r="L1299" s="92" t="str">
        <f>IF(K1299&gt;0,VLOOKUP(K1299,ชนิดแสตมป์!$A$3:$D$1000,2,FALSE),IF(K1299=0," "))</f>
        <v xml:space="preserve"> </v>
      </c>
      <c r="M1299" s="6"/>
      <c r="N1299" s="96" t="str">
        <f t="shared" si="124"/>
        <v xml:space="preserve"> </v>
      </c>
      <c r="O1299" s="16"/>
      <c r="P1299" s="99" t="str">
        <f t="shared" si="125"/>
        <v xml:space="preserve"> </v>
      </c>
      <c r="Q1299" s="72">
        <v>0</v>
      </c>
      <c r="R1299" s="72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1:27">
      <c r="A1300" s="6">
        <v>1295</v>
      </c>
      <c r="B1300" s="46" t="str">
        <f t="shared" si="120"/>
        <v/>
      </c>
      <c r="C1300" s="21" t="str">
        <f t="shared" si="121"/>
        <v xml:space="preserve"> </v>
      </c>
      <c r="D1300" s="21" t="str">
        <f t="shared" si="122"/>
        <v/>
      </c>
      <c r="E1300" s="21" t="str">
        <f t="shared" si="123"/>
        <v xml:space="preserve"> </v>
      </c>
      <c r="F1300" s="11"/>
      <c r="G1300" s="11"/>
      <c r="H1300" s="6"/>
      <c r="I1300" s="6"/>
      <c r="J1300" s="92" t="str">
        <f>IF(I1300&gt;0,VLOOKUP(I1300,ข้อมูลผู้ประกอบการ!$B$2:$K$1000,2,FALSE),IF(I1300=0," "))</f>
        <v xml:space="preserve"> </v>
      </c>
      <c r="K1300" s="6"/>
      <c r="L1300" s="92" t="str">
        <f>IF(K1300&gt;0,VLOOKUP(K1300,ชนิดแสตมป์!$A$3:$D$1000,2,FALSE),IF(K1300=0," "))</f>
        <v xml:space="preserve"> </v>
      </c>
      <c r="M1300" s="6"/>
      <c r="N1300" s="96" t="str">
        <f t="shared" si="124"/>
        <v xml:space="preserve"> </v>
      </c>
      <c r="O1300" s="16"/>
      <c r="P1300" s="99" t="str">
        <f t="shared" si="125"/>
        <v xml:space="preserve"> </v>
      </c>
      <c r="Q1300" s="72">
        <v>0</v>
      </c>
      <c r="R1300" s="72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1:27">
      <c r="A1301" s="6">
        <v>1296</v>
      </c>
      <c r="B1301" s="46" t="str">
        <f t="shared" si="120"/>
        <v/>
      </c>
      <c r="C1301" s="21" t="str">
        <f t="shared" si="121"/>
        <v xml:space="preserve"> </v>
      </c>
      <c r="D1301" s="21" t="str">
        <f t="shared" si="122"/>
        <v/>
      </c>
      <c r="E1301" s="21" t="str">
        <f t="shared" si="123"/>
        <v xml:space="preserve"> </v>
      </c>
      <c r="F1301" s="11"/>
      <c r="G1301" s="11"/>
      <c r="H1301" s="6"/>
      <c r="I1301" s="6"/>
      <c r="J1301" s="92" t="str">
        <f>IF(I1301&gt;0,VLOOKUP(I1301,ข้อมูลผู้ประกอบการ!$B$2:$K$1000,2,FALSE),IF(I1301=0," "))</f>
        <v xml:space="preserve"> </v>
      </c>
      <c r="K1301" s="6"/>
      <c r="L1301" s="92" t="str">
        <f>IF(K1301&gt;0,VLOOKUP(K1301,ชนิดแสตมป์!$A$3:$D$1000,2,FALSE),IF(K1301=0," "))</f>
        <v xml:space="preserve"> </v>
      </c>
      <c r="M1301" s="6"/>
      <c r="N1301" s="96" t="str">
        <f t="shared" si="124"/>
        <v xml:space="preserve"> </v>
      </c>
      <c r="O1301" s="16"/>
      <c r="P1301" s="99" t="str">
        <f t="shared" si="125"/>
        <v xml:space="preserve"> </v>
      </c>
      <c r="Q1301" s="72">
        <v>0</v>
      </c>
      <c r="R1301" s="72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1:27">
      <c r="A1302" s="6">
        <v>1297</v>
      </c>
      <c r="B1302" s="46" t="str">
        <f t="shared" si="120"/>
        <v/>
      </c>
      <c r="C1302" s="21" t="str">
        <f t="shared" si="121"/>
        <v xml:space="preserve"> </v>
      </c>
      <c r="D1302" s="21" t="str">
        <f t="shared" si="122"/>
        <v/>
      </c>
      <c r="E1302" s="21" t="str">
        <f t="shared" si="123"/>
        <v xml:space="preserve"> </v>
      </c>
      <c r="F1302" s="11"/>
      <c r="G1302" s="11"/>
      <c r="H1302" s="6"/>
      <c r="I1302" s="6"/>
      <c r="J1302" s="92" t="str">
        <f>IF(I1302&gt;0,VLOOKUP(I1302,ข้อมูลผู้ประกอบการ!$B$2:$K$1000,2,FALSE),IF(I1302=0," "))</f>
        <v xml:space="preserve"> </v>
      </c>
      <c r="K1302" s="6"/>
      <c r="L1302" s="92" t="str">
        <f>IF(K1302&gt;0,VLOOKUP(K1302,ชนิดแสตมป์!$A$3:$D$1000,2,FALSE),IF(K1302=0," "))</f>
        <v xml:space="preserve"> </v>
      </c>
      <c r="M1302" s="6"/>
      <c r="N1302" s="96" t="str">
        <f t="shared" si="124"/>
        <v xml:space="preserve"> </v>
      </c>
      <c r="O1302" s="16"/>
      <c r="P1302" s="99" t="str">
        <f t="shared" si="125"/>
        <v xml:space="preserve"> </v>
      </c>
      <c r="Q1302" s="72">
        <v>0</v>
      </c>
      <c r="R1302" s="72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1:27">
      <c r="A1303" s="6">
        <v>1298</v>
      </c>
      <c r="B1303" s="46" t="str">
        <f t="shared" si="120"/>
        <v/>
      </c>
      <c r="C1303" s="21" t="str">
        <f t="shared" si="121"/>
        <v xml:space="preserve"> </v>
      </c>
      <c r="D1303" s="21" t="str">
        <f t="shared" si="122"/>
        <v/>
      </c>
      <c r="E1303" s="21" t="str">
        <f t="shared" si="123"/>
        <v xml:space="preserve"> </v>
      </c>
      <c r="F1303" s="11"/>
      <c r="G1303" s="11"/>
      <c r="H1303" s="6"/>
      <c r="I1303" s="6"/>
      <c r="J1303" s="92" t="str">
        <f>IF(I1303&gt;0,VLOOKUP(I1303,ข้อมูลผู้ประกอบการ!$B$2:$K$1000,2,FALSE),IF(I1303=0," "))</f>
        <v xml:space="preserve"> </v>
      </c>
      <c r="K1303" s="6"/>
      <c r="L1303" s="92" t="str">
        <f>IF(K1303&gt;0,VLOOKUP(K1303,ชนิดแสตมป์!$A$3:$D$1000,2,FALSE),IF(K1303=0," "))</f>
        <v xml:space="preserve"> </v>
      </c>
      <c r="M1303" s="6"/>
      <c r="N1303" s="96" t="str">
        <f t="shared" si="124"/>
        <v xml:space="preserve"> </v>
      </c>
      <c r="O1303" s="16"/>
      <c r="P1303" s="99" t="str">
        <f t="shared" si="125"/>
        <v xml:space="preserve"> </v>
      </c>
      <c r="Q1303" s="72">
        <v>0</v>
      </c>
      <c r="R1303" s="72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1:27">
      <c r="A1304" s="6">
        <v>1299</v>
      </c>
      <c r="B1304" s="46" t="str">
        <f t="shared" si="120"/>
        <v/>
      </c>
      <c r="C1304" s="21" t="str">
        <f t="shared" si="121"/>
        <v xml:space="preserve"> </v>
      </c>
      <c r="D1304" s="21" t="str">
        <f t="shared" si="122"/>
        <v/>
      </c>
      <c r="E1304" s="21" t="str">
        <f t="shared" si="123"/>
        <v xml:space="preserve"> </v>
      </c>
      <c r="F1304" s="11"/>
      <c r="G1304" s="11"/>
      <c r="H1304" s="6"/>
      <c r="I1304" s="6"/>
      <c r="J1304" s="92" t="str">
        <f>IF(I1304&gt;0,VLOOKUP(I1304,ข้อมูลผู้ประกอบการ!$B$2:$K$1000,2,FALSE),IF(I1304=0," "))</f>
        <v xml:space="preserve"> </v>
      </c>
      <c r="K1304" s="6"/>
      <c r="L1304" s="92" t="str">
        <f>IF(K1304&gt;0,VLOOKUP(K1304,ชนิดแสตมป์!$A$3:$D$1000,2,FALSE),IF(K1304=0," "))</f>
        <v xml:space="preserve"> </v>
      </c>
      <c r="M1304" s="6"/>
      <c r="N1304" s="96" t="str">
        <f t="shared" si="124"/>
        <v xml:space="preserve"> </v>
      </c>
      <c r="O1304" s="16"/>
      <c r="P1304" s="99" t="str">
        <f t="shared" si="125"/>
        <v xml:space="preserve"> </v>
      </c>
      <c r="Q1304" s="72">
        <v>0</v>
      </c>
      <c r="R1304" s="72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1:27">
      <c r="A1305" s="6">
        <v>1300</v>
      </c>
      <c r="B1305" s="46" t="str">
        <f t="shared" si="120"/>
        <v/>
      </c>
      <c r="C1305" s="21" t="str">
        <f t="shared" si="121"/>
        <v xml:space="preserve"> </v>
      </c>
      <c r="D1305" s="21" t="str">
        <f t="shared" si="122"/>
        <v/>
      </c>
      <c r="E1305" s="21" t="str">
        <f t="shared" si="123"/>
        <v xml:space="preserve"> </v>
      </c>
      <c r="F1305" s="11"/>
      <c r="G1305" s="11"/>
      <c r="H1305" s="6"/>
      <c r="I1305" s="6"/>
      <c r="J1305" s="92" t="str">
        <f>IF(I1305&gt;0,VLOOKUP(I1305,ข้อมูลผู้ประกอบการ!$B$2:$K$1000,2,FALSE),IF(I1305=0," "))</f>
        <v xml:space="preserve"> </v>
      </c>
      <c r="K1305" s="6"/>
      <c r="L1305" s="92" t="str">
        <f>IF(K1305&gt;0,VLOOKUP(K1305,ชนิดแสตมป์!$A$3:$D$1000,2,FALSE),IF(K1305=0," "))</f>
        <v xml:space="preserve"> </v>
      </c>
      <c r="M1305" s="6"/>
      <c r="N1305" s="96" t="str">
        <f t="shared" si="124"/>
        <v xml:space="preserve"> </v>
      </c>
      <c r="O1305" s="16"/>
      <c r="P1305" s="99" t="str">
        <f t="shared" si="125"/>
        <v xml:space="preserve"> </v>
      </c>
      <c r="Q1305" s="72">
        <v>0</v>
      </c>
      <c r="R1305" s="72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1:27">
      <c r="A1306" s="6">
        <v>1301</v>
      </c>
      <c r="B1306" s="46" t="str">
        <f t="shared" si="120"/>
        <v/>
      </c>
      <c r="C1306" s="21" t="str">
        <f t="shared" si="121"/>
        <v xml:space="preserve"> </v>
      </c>
      <c r="D1306" s="21" t="str">
        <f t="shared" si="122"/>
        <v/>
      </c>
      <c r="E1306" s="21" t="str">
        <f t="shared" si="123"/>
        <v xml:space="preserve"> </v>
      </c>
      <c r="F1306" s="11"/>
      <c r="G1306" s="11"/>
      <c r="H1306" s="6"/>
      <c r="I1306" s="6"/>
      <c r="J1306" s="92" t="str">
        <f>IF(I1306&gt;0,VLOOKUP(I1306,ข้อมูลผู้ประกอบการ!$B$2:$K$1000,2,FALSE),IF(I1306=0," "))</f>
        <v xml:space="preserve"> </v>
      </c>
      <c r="K1306" s="6"/>
      <c r="L1306" s="92" t="str">
        <f>IF(K1306&gt;0,VLOOKUP(K1306,ชนิดแสตมป์!$A$3:$D$1000,2,FALSE),IF(K1306=0," "))</f>
        <v xml:space="preserve"> </v>
      </c>
      <c r="M1306" s="6"/>
      <c r="N1306" s="96" t="str">
        <f t="shared" si="124"/>
        <v xml:space="preserve"> </v>
      </c>
      <c r="O1306" s="16"/>
      <c r="P1306" s="99" t="str">
        <f t="shared" si="125"/>
        <v xml:space="preserve"> </v>
      </c>
      <c r="Q1306" s="72">
        <v>0</v>
      </c>
      <c r="R1306" s="72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1:27">
      <c r="A1307" s="6">
        <v>1302</v>
      </c>
      <c r="B1307" s="46" t="str">
        <f t="shared" si="120"/>
        <v/>
      </c>
      <c r="C1307" s="21" t="str">
        <f t="shared" si="121"/>
        <v xml:space="preserve"> </v>
      </c>
      <c r="D1307" s="21" t="str">
        <f t="shared" si="122"/>
        <v/>
      </c>
      <c r="E1307" s="21" t="str">
        <f t="shared" si="123"/>
        <v xml:space="preserve"> </v>
      </c>
      <c r="F1307" s="11"/>
      <c r="G1307" s="11"/>
      <c r="H1307" s="6"/>
      <c r="I1307" s="6"/>
      <c r="J1307" s="92" t="str">
        <f>IF(I1307&gt;0,VLOOKUP(I1307,ข้อมูลผู้ประกอบการ!$B$2:$K$1000,2,FALSE),IF(I1307=0," "))</f>
        <v xml:space="preserve"> </v>
      </c>
      <c r="K1307" s="6"/>
      <c r="L1307" s="92" t="str">
        <f>IF(K1307&gt;0,VLOOKUP(K1307,ชนิดแสตมป์!$A$3:$D$1000,2,FALSE),IF(K1307=0," "))</f>
        <v xml:space="preserve"> </v>
      </c>
      <c r="M1307" s="6"/>
      <c r="N1307" s="96" t="str">
        <f t="shared" si="124"/>
        <v xml:space="preserve"> </v>
      </c>
      <c r="O1307" s="16"/>
      <c r="P1307" s="99" t="str">
        <f t="shared" si="125"/>
        <v xml:space="preserve"> </v>
      </c>
      <c r="Q1307" s="72">
        <v>0</v>
      </c>
      <c r="R1307" s="72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1:27">
      <c r="A1308" s="6">
        <v>1303</v>
      </c>
      <c r="B1308" s="46" t="str">
        <f t="shared" si="120"/>
        <v/>
      </c>
      <c r="C1308" s="21" t="str">
        <f t="shared" si="121"/>
        <v xml:space="preserve"> </v>
      </c>
      <c r="D1308" s="21" t="str">
        <f t="shared" si="122"/>
        <v/>
      </c>
      <c r="E1308" s="21" t="str">
        <f t="shared" si="123"/>
        <v xml:space="preserve"> </v>
      </c>
      <c r="F1308" s="11"/>
      <c r="G1308" s="11"/>
      <c r="H1308" s="6"/>
      <c r="I1308" s="6"/>
      <c r="J1308" s="92" t="str">
        <f>IF(I1308&gt;0,VLOOKUP(I1308,ข้อมูลผู้ประกอบการ!$B$2:$K$1000,2,FALSE),IF(I1308=0," "))</f>
        <v xml:space="preserve"> </v>
      </c>
      <c r="K1308" s="6"/>
      <c r="L1308" s="92" t="str">
        <f>IF(K1308&gt;0,VLOOKUP(K1308,ชนิดแสตมป์!$A$3:$D$1000,2,FALSE),IF(K1308=0," "))</f>
        <v xml:space="preserve"> </v>
      </c>
      <c r="M1308" s="6"/>
      <c r="N1308" s="96" t="str">
        <f t="shared" si="124"/>
        <v xml:space="preserve"> </v>
      </c>
      <c r="O1308" s="16"/>
      <c r="P1308" s="99" t="str">
        <f t="shared" si="125"/>
        <v xml:space="preserve"> </v>
      </c>
      <c r="Q1308" s="72">
        <v>0</v>
      </c>
      <c r="R1308" s="72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1:27">
      <c r="A1309" s="6">
        <v>1304</v>
      </c>
      <c r="B1309" s="46" t="str">
        <f t="shared" si="120"/>
        <v/>
      </c>
      <c r="C1309" s="21" t="str">
        <f t="shared" si="121"/>
        <v xml:space="preserve"> </v>
      </c>
      <c r="D1309" s="21" t="str">
        <f t="shared" si="122"/>
        <v/>
      </c>
      <c r="E1309" s="21" t="str">
        <f t="shared" si="123"/>
        <v xml:space="preserve"> </v>
      </c>
      <c r="F1309" s="11"/>
      <c r="G1309" s="11"/>
      <c r="H1309" s="6"/>
      <c r="I1309" s="6"/>
      <c r="J1309" s="92" t="str">
        <f>IF(I1309&gt;0,VLOOKUP(I1309,ข้อมูลผู้ประกอบการ!$B$2:$K$1000,2,FALSE),IF(I1309=0," "))</f>
        <v xml:space="preserve"> </v>
      </c>
      <c r="K1309" s="6"/>
      <c r="L1309" s="92" t="str">
        <f>IF(K1309&gt;0,VLOOKUP(K1309,ชนิดแสตมป์!$A$3:$D$1000,2,FALSE),IF(K1309=0," "))</f>
        <v xml:space="preserve"> </v>
      </c>
      <c r="M1309" s="6"/>
      <c r="N1309" s="96" t="str">
        <f t="shared" si="124"/>
        <v xml:space="preserve"> </v>
      </c>
      <c r="O1309" s="16"/>
      <c r="P1309" s="99" t="str">
        <f t="shared" si="125"/>
        <v xml:space="preserve"> </v>
      </c>
      <c r="Q1309" s="72">
        <v>0</v>
      </c>
      <c r="R1309" s="72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1:27">
      <c r="A1310" s="6">
        <v>1305</v>
      </c>
      <c r="B1310" s="46" t="str">
        <f t="shared" si="120"/>
        <v/>
      </c>
      <c r="C1310" s="21" t="str">
        <f t="shared" si="121"/>
        <v xml:space="preserve"> </v>
      </c>
      <c r="D1310" s="21" t="str">
        <f t="shared" si="122"/>
        <v/>
      </c>
      <c r="E1310" s="21" t="str">
        <f t="shared" si="123"/>
        <v xml:space="preserve"> </v>
      </c>
      <c r="F1310" s="11"/>
      <c r="G1310" s="11"/>
      <c r="H1310" s="6"/>
      <c r="I1310" s="6"/>
      <c r="J1310" s="92" t="str">
        <f>IF(I1310&gt;0,VLOOKUP(I1310,ข้อมูลผู้ประกอบการ!$B$2:$K$1000,2,FALSE),IF(I1310=0," "))</f>
        <v xml:space="preserve"> </v>
      </c>
      <c r="K1310" s="6"/>
      <c r="L1310" s="92" t="str">
        <f>IF(K1310&gt;0,VLOOKUP(K1310,ชนิดแสตมป์!$A$3:$D$1000,2,FALSE),IF(K1310=0," "))</f>
        <v xml:space="preserve"> </v>
      </c>
      <c r="M1310" s="6"/>
      <c r="N1310" s="96" t="str">
        <f t="shared" si="124"/>
        <v xml:space="preserve"> </v>
      </c>
      <c r="O1310" s="16"/>
      <c r="P1310" s="99" t="str">
        <f t="shared" si="125"/>
        <v xml:space="preserve"> </v>
      </c>
      <c r="Q1310" s="72">
        <v>0</v>
      </c>
      <c r="R1310" s="72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1:27">
      <c r="A1311" s="6">
        <v>1306</v>
      </c>
      <c r="B1311" s="46" t="str">
        <f t="shared" si="120"/>
        <v/>
      </c>
      <c r="C1311" s="21" t="str">
        <f t="shared" si="121"/>
        <v xml:space="preserve"> </v>
      </c>
      <c r="D1311" s="21" t="str">
        <f t="shared" si="122"/>
        <v/>
      </c>
      <c r="E1311" s="21" t="str">
        <f t="shared" si="123"/>
        <v xml:space="preserve"> </v>
      </c>
      <c r="F1311" s="11"/>
      <c r="G1311" s="11"/>
      <c r="H1311" s="6"/>
      <c r="I1311" s="6"/>
      <c r="J1311" s="92" t="str">
        <f>IF(I1311&gt;0,VLOOKUP(I1311,ข้อมูลผู้ประกอบการ!$B$2:$K$1000,2,FALSE),IF(I1311=0," "))</f>
        <v xml:space="preserve"> </v>
      </c>
      <c r="K1311" s="6"/>
      <c r="L1311" s="92" t="str">
        <f>IF(K1311&gt;0,VLOOKUP(K1311,ชนิดแสตมป์!$A$3:$D$1000,2,FALSE),IF(K1311=0," "))</f>
        <v xml:space="preserve"> </v>
      </c>
      <c r="M1311" s="6"/>
      <c r="N1311" s="96" t="str">
        <f t="shared" si="124"/>
        <v xml:space="preserve"> </v>
      </c>
      <c r="O1311" s="16"/>
      <c r="P1311" s="99" t="str">
        <f t="shared" si="125"/>
        <v xml:space="preserve"> </v>
      </c>
      <c r="Q1311" s="72">
        <v>0</v>
      </c>
      <c r="R1311" s="72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1:27">
      <c r="A1312" s="6">
        <v>1307</v>
      </c>
      <c r="B1312" s="46" t="str">
        <f t="shared" si="120"/>
        <v/>
      </c>
      <c r="C1312" s="21" t="str">
        <f t="shared" si="121"/>
        <v xml:space="preserve"> </v>
      </c>
      <c r="D1312" s="21" t="str">
        <f t="shared" si="122"/>
        <v/>
      </c>
      <c r="E1312" s="21" t="str">
        <f t="shared" si="123"/>
        <v xml:space="preserve"> </v>
      </c>
      <c r="F1312" s="11"/>
      <c r="G1312" s="11"/>
      <c r="H1312" s="6"/>
      <c r="I1312" s="6"/>
      <c r="J1312" s="92" t="str">
        <f>IF(I1312&gt;0,VLOOKUP(I1312,ข้อมูลผู้ประกอบการ!$B$2:$K$1000,2,FALSE),IF(I1312=0," "))</f>
        <v xml:space="preserve"> </v>
      </c>
      <c r="K1312" s="6"/>
      <c r="L1312" s="92" t="str">
        <f>IF(K1312&gt;0,VLOOKUP(K1312,ชนิดแสตมป์!$A$3:$D$1000,2,FALSE),IF(K1312=0," "))</f>
        <v xml:space="preserve"> </v>
      </c>
      <c r="M1312" s="6"/>
      <c r="N1312" s="96" t="str">
        <f t="shared" si="124"/>
        <v xml:space="preserve"> </v>
      </c>
      <c r="O1312" s="16"/>
      <c r="P1312" s="99" t="str">
        <f t="shared" si="125"/>
        <v xml:space="preserve"> </v>
      </c>
      <c r="Q1312" s="72">
        <v>0</v>
      </c>
      <c r="R1312" s="72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1:27" ht="21" hidden="1" customHeight="1">
      <c r="A1313" s="6">
        <v>1308</v>
      </c>
      <c r="B1313" s="46" t="str">
        <f t="shared" si="120"/>
        <v/>
      </c>
      <c r="C1313" s="21" t="str">
        <f t="shared" si="121"/>
        <v xml:space="preserve"> </v>
      </c>
      <c r="D1313" s="21" t="str">
        <f t="shared" si="122"/>
        <v/>
      </c>
      <c r="E1313" s="21" t="str">
        <f t="shared" si="123"/>
        <v xml:space="preserve"> </v>
      </c>
      <c r="F1313" s="11"/>
      <c r="G1313" s="11"/>
      <c r="H1313" s="6"/>
      <c r="I1313" s="6"/>
      <c r="J1313" s="92" t="str">
        <f>IF(I1313&gt;0,VLOOKUP(I1313,ข้อมูลผู้ประกอบการ!$B$2:$K$1000,2,FALSE),IF(I1313=0," "))</f>
        <v xml:space="preserve"> </v>
      </c>
      <c r="K1313" s="6"/>
      <c r="L1313" s="92" t="str">
        <f>IF(K1313&gt;0,VLOOKUP(K1313,ชนิดแสตมป์!$A$3:$D$1000,2,FALSE),IF(K1313=0," "))</f>
        <v xml:space="preserve"> </v>
      </c>
      <c r="M1313" s="6"/>
      <c r="N1313" s="96" t="str">
        <f t="shared" si="124"/>
        <v xml:space="preserve"> </v>
      </c>
      <c r="O1313" s="16"/>
      <c r="P1313" s="99" t="str">
        <f t="shared" si="125"/>
        <v xml:space="preserve"> </v>
      </c>
      <c r="Q1313" s="72">
        <v>0</v>
      </c>
      <c r="R1313" s="72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1:27">
      <c r="A1314" s="6">
        <v>1309</v>
      </c>
      <c r="B1314" s="46" t="str">
        <f t="shared" si="120"/>
        <v/>
      </c>
      <c r="C1314" s="21" t="str">
        <f t="shared" si="121"/>
        <v xml:space="preserve"> </v>
      </c>
      <c r="D1314" s="21" t="str">
        <f t="shared" si="122"/>
        <v/>
      </c>
      <c r="E1314" s="21" t="str">
        <f t="shared" si="123"/>
        <v xml:space="preserve"> </v>
      </c>
      <c r="F1314" s="11"/>
      <c r="G1314" s="11"/>
      <c r="H1314" s="6"/>
      <c r="I1314" s="6"/>
      <c r="J1314" s="92" t="str">
        <f>IF(I1314&gt;0,VLOOKUP(I1314,ข้อมูลผู้ประกอบการ!$B$2:$K$1000,2,FALSE),IF(I1314=0," "))</f>
        <v xml:space="preserve"> </v>
      </c>
      <c r="K1314" s="6"/>
      <c r="L1314" s="92" t="str">
        <f>IF(K1314&gt;0,VLOOKUP(K1314,ชนิดแสตมป์!$A$3:$D$1000,2,FALSE),IF(K1314=0," "))</f>
        <v xml:space="preserve"> </v>
      </c>
      <c r="M1314" s="6"/>
      <c r="N1314" s="96" t="str">
        <f t="shared" si="124"/>
        <v xml:space="preserve"> </v>
      </c>
      <c r="O1314" s="16"/>
      <c r="P1314" s="99" t="str">
        <f t="shared" si="125"/>
        <v xml:space="preserve"> </v>
      </c>
      <c r="Q1314" s="72">
        <v>0</v>
      </c>
      <c r="R1314" s="72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1:27">
      <c r="A1315" s="6">
        <v>1310</v>
      </c>
      <c r="B1315" s="46" t="str">
        <f t="shared" si="120"/>
        <v/>
      </c>
      <c r="C1315" s="21" t="str">
        <f t="shared" si="121"/>
        <v xml:space="preserve"> </v>
      </c>
      <c r="D1315" s="21" t="str">
        <f t="shared" si="122"/>
        <v/>
      </c>
      <c r="E1315" s="21" t="str">
        <f t="shared" si="123"/>
        <v xml:space="preserve"> </v>
      </c>
      <c r="F1315" s="11"/>
      <c r="G1315" s="11"/>
      <c r="H1315" s="6"/>
      <c r="I1315" s="6"/>
      <c r="J1315" s="92" t="str">
        <f>IF(I1315&gt;0,VLOOKUP(I1315,ข้อมูลผู้ประกอบการ!$B$2:$K$1000,2,FALSE),IF(I1315=0," "))</f>
        <v xml:space="preserve"> </v>
      </c>
      <c r="K1315" s="6"/>
      <c r="L1315" s="92" t="str">
        <f>IF(K1315&gt;0,VLOOKUP(K1315,ชนิดแสตมป์!$A$3:$D$1000,2,FALSE),IF(K1315=0," "))</f>
        <v xml:space="preserve"> </v>
      </c>
      <c r="M1315" s="6"/>
      <c r="N1315" s="96" t="str">
        <f t="shared" si="124"/>
        <v xml:space="preserve"> </v>
      </c>
      <c r="O1315" s="16"/>
      <c r="P1315" s="99" t="str">
        <f t="shared" si="125"/>
        <v xml:space="preserve"> </v>
      </c>
      <c r="Q1315" s="72">
        <v>0</v>
      </c>
      <c r="R1315" s="72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1:27">
      <c r="A1316" s="6">
        <v>1311</v>
      </c>
      <c r="B1316" s="46" t="str">
        <f t="shared" si="120"/>
        <v/>
      </c>
      <c r="C1316" s="21" t="str">
        <f t="shared" si="121"/>
        <v xml:space="preserve"> </v>
      </c>
      <c r="D1316" s="21" t="str">
        <f t="shared" si="122"/>
        <v/>
      </c>
      <c r="E1316" s="21" t="str">
        <f t="shared" si="123"/>
        <v xml:space="preserve"> </v>
      </c>
      <c r="F1316" s="11"/>
      <c r="G1316" s="11"/>
      <c r="H1316" s="6"/>
      <c r="I1316" s="6"/>
      <c r="J1316" s="92" t="str">
        <f>IF(I1316&gt;0,VLOOKUP(I1316,ข้อมูลผู้ประกอบการ!$B$2:$K$1000,2,FALSE),IF(I1316=0," "))</f>
        <v xml:space="preserve"> </v>
      </c>
      <c r="K1316" s="6"/>
      <c r="L1316" s="92" t="str">
        <f>IF(K1316&gt;0,VLOOKUP(K1316,ชนิดแสตมป์!$A$3:$D$1000,2,FALSE),IF(K1316=0," "))</f>
        <v xml:space="preserve"> </v>
      </c>
      <c r="M1316" s="6"/>
      <c r="N1316" s="96" t="str">
        <f t="shared" si="124"/>
        <v xml:space="preserve"> </v>
      </c>
      <c r="O1316" s="16"/>
      <c r="P1316" s="99" t="str">
        <f t="shared" si="125"/>
        <v xml:space="preserve"> </v>
      </c>
      <c r="Q1316" s="72">
        <v>0</v>
      </c>
      <c r="R1316" s="72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1:27">
      <c r="A1317" s="6">
        <v>1312</v>
      </c>
      <c r="B1317" s="46" t="str">
        <f t="shared" si="120"/>
        <v/>
      </c>
      <c r="C1317" s="21" t="str">
        <f t="shared" si="121"/>
        <v xml:space="preserve"> </v>
      </c>
      <c r="D1317" s="21" t="str">
        <f t="shared" si="122"/>
        <v/>
      </c>
      <c r="E1317" s="21" t="str">
        <f t="shared" si="123"/>
        <v xml:space="preserve"> </v>
      </c>
      <c r="F1317" s="11"/>
      <c r="G1317" s="11"/>
      <c r="H1317" s="6"/>
      <c r="I1317" s="6"/>
      <c r="J1317" s="92" t="str">
        <f>IF(I1317&gt;0,VLOOKUP(I1317,ข้อมูลผู้ประกอบการ!$B$2:$K$1000,2,FALSE),IF(I1317=0," "))</f>
        <v xml:space="preserve"> </v>
      </c>
      <c r="K1317" s="6"/>
      <c r="L1317" s="92" t="str">
        <f>IF(K1317&gt;0,VLOOKUP(K1317,ชนิดแสตมป์!$A$3:$D$1000,2,FALSE),IF(K1317=0," "))</f>
        <v xml:space="preserve"> </v>
      </c>
      <c r="M1317" s="6"/>
      <c r="N1317" s="96" t="str">
        <f t="shared" si="124"/>
        <v xml:space="preserve"> </v>
      </c>
      <c r="O1317" s="16"/>
      <c r="P1317" s="99" t="str">
        <f t="shared" si="125"/>
        <v xml:space="preserve"> </v>
      </c>
      <c r="Q1317" s="72">
        <v>0</v>
      </c>
      <c r="R1317" s="72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1:27">
      <c r="A1318" s="6">
        <v>1313</v>
      </c>
      <c r="B1318" s="46" t="str">
        <f t="shared" si="120"/>
        <v/>
      </c>
      <c r="C1318" s="21" t="str">
        <f t="shared" si="121"/>
        <v xml:space="preserve"> </v>
      </c>
      <c r="D1318" s="21" t="str">
        <f t="shared" si="122"/>
        <v/>
      </c>
      <c r="E1318" s="21" t="str">
        <f t="shared" si="123"/>
        <v xml:space="preserve"> </v>
      </c>
      <c r="F1318" s="11"/>
      <c r="G1318" s="11"/>
      <c r="H1318" s="6"/>
      <c r="I1318" s="6"/>
      <c r="J1318" s="92" t="str">
        <f>IF(I1318&gt;0,VLOOKUP(I1318,ข้อมูลผู้ประกอบการ!$B$2:$K$1000,2,FALSE),IF(I1318=0," "))</f>
        <v xml:space="preserve"> </v>
      </c>
      <c r="K1318" s="6"/>
      <c r="L1318" s="92" t="str">
        <f>IF(K1318&gt;0,VLOOKUP(K1318,ชนิดแสตมป์!$A$3:$D$1000,2,FALSE),IF(K1318=0," "))</f>
        <v xml:space="preserve"> </v>
      </c>
      <c r="M1318" s="6"/>
      <c r="N1318" s="96" t="str">
        <f t="shared" si="124"/>
        <v xml:space="preserve"> </v>
      </c>
      <c r="O1318" s="16"/>
      <c r="P1318" s="99" t="str">
        <f t="shared" si="125"/>
        <v xml:space="preserve"> </v>
      </c>
      <c r="Q1318" s="72">
        <v>0</v>
      </c>
      <c r="R1318" s="72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1:27">
      <c r="A1319" s="6">
        <v>1314</v>
      </c>
      <c r="B1319" s="46" t="str">
        <f t="shared" si="120"/>
        <v/>
      </c>
      <c r="C1319" s="21" t="str">
        <f t="shared" si="121"/>
        <v xml:space="preserve"> </v>
      </c>
      <c r="D1319" s="21" t="str">
        <f t="shared" si="122"/>
        <v/>
      </c>
      <c r="E1319" s="21" t="str">
        <f t="shared" si="123"/>
        <v xml:space="preserve"> </v>
      </c>
      <c r="F1319" s="11"/>
      <c r="G1319" s="11"/>
      <c r="H1319" s="6"/>
      <c r="I1319" s="6"/>
      <c r="J1319" s="92" t="str">
        <f>IF(I1319&gt;0,VLOOKUP(I1319,ข้อมูลผู้ประกอบการ!$B$2:$K$1000,2,FALSE),IF(I1319=0," "))</f>
        <v xml:space="preserve"> </v>
      </c>
      <c r="K1319" s="6"/>
      <c r="L1319" s="92" t="str">
        <f>IF(K1319&gt;0,VLOOKUP(K1319,ชนิดแสตมป์!$A$3:$D$1000,2,FALSE),IF(K1319=0," "))</f>
        <v xml:space="preserve"> </v>
      </c>
      <c r="M1319" s="6"/>
      <c r="N1319" s="96" t="str">
        <f t="shared" si="124"/>
        <v xml:space="preserve"> </v>
      </c>
      <c r="O1319" s="16"/>
      <c r="P1319" s="99" t="str">
        <f t="shared" si="125"/>
        <v xml:space="preserve"> </v>
      </c>
      <c r="Q1319" s="72">
        <v>0</v>
      </c>
      <c r="R1319" s="72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1:27">
      <c r="A1320" s="6">
        <v>1315</v>
      </c>
      <c r="B1320" s="46" t="str">
        <f t="shared" si="120"/>
        <v/>
      </c>
      <c r="C1320" s="21" t="str">
        <f t="shared" si="121"/>
        <v xml:space="preserve"> </v>
      </c>
      <c r="D1320" s="21" t="str">
        <f t="shared" si="122"/>
        <v/>
      </c>
      <c r="E1320" s="21" t="str">
        <f t="shared" si="123"/>
        <v xml:space="preserve"> </v>
      </c>
      <c r="F1320" s="11"/>
      <c r="G1320" s="11"/>
      <c r="H1320" s="6"/>
      <c r="I1320" s="6"/>
      <c r="J1320" s="92" t="str">
        <f>IF(I1320&gt;0,VLOOKUP(I1320,ข้อมูลผู้ประกอบการ!$B$2:$K$1000,2,FALSE),IF(I1320=0," "))</f>
        <v xml:space="preserve"> </v>
      </c>
      <c r="K1320" s="6"/>
      <c r="L1320" s="92" t="str">
        <f>IF(K1320&gt;0,VLOOKUP(K1320,ชนิดแสตมป์!$A$3:$D$1000,2,FALSE),IF(K1320=0," "))</f>
        <v xml:space="preserve"> </v>
      </c>
      <c r="M1320" s="6"/>
      <c r="N1320" s="96" t="str">
        <f t="shared" si="124"/>
        <v xml:space="preserve"> </v>
      </c>
      <c r="O1320" s="16"/>
      <c r="P1320" s="99" t="str">
        <f t="shared" si="125"/>
        <v xml:space="preserve"> </v>
      </c>
      <c r="Q1320" s="72">
        <v>0</v>
      </c>
      <c r="R1320" s="72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1:27">
      <c r="A1321" s="6">
        <v>1316</v>
      </c>
      <c r="B1321" s="46" t="str">
        <f t="shared" si="120"/>
        <v/>
      </c>
      <c r="C1321" s="21" t="str">
        <f t="shared" si="121"/>
        <v xml:space="preserve"> </v>
      </c>
      <c r="D1321" s="21" t="str">
        <f t="shared" si="122"/>
        <v/>
      </c>
      <c r="E1321" s="21" t="str">
        <f t="shared" si="123"/>
        <v xml:space="preserve"> </v>
      </c>
      <c r="F1321" s="11"/>
      <c r="G1321" s="11"/>
      <c r="H1321" s="6"/>
      <c r="I1321" s="6"/>
      <c r="J1321" s="92" t="str">
        <f>IF(I1321&gt;0,VLOOKUP(I1321,ข้อมูลผู้ประกอบการ!$B$2:$K$1000,2,FALSE),IF(I1321=0," "))</f>
        <v xml:space="preserve"> </v>
      </c>
      <c r="K1321" s="6"/>
      <c r="L1321" s="92" t="str">
        <f>IF(K1321&gt;0,VLOOKUP(K1321,ชนิดแสตมป์!$A$3:$D$1000,2,FALSE),IF(K1321=0," "))</f>
        <v xml:space="preserve"> </v>
      </c>
      <c r="M1321" s="6"/>
      <c r="N1321" s="96" t="str">
        <f t="shared" si="124"/>
        <v xml:space="preserve"> </v>
      </c>
      <c r="O1321" s="16"/>
      <c r="P1321" s="99" t="str">
        <f t="shared" si="125"/>
        <v xml:space="preserve"> </v>
      </c>
      <c r="Q1321" s="72">
        <v>0</v>
      </c>
      <c r="R1321" s="72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1:27">
      <c r="A1322" s="6">
        <v>1317</v>
      </c>
      <c r="B1322" s="46" t="str">
        <f t="shared" si="120"/>
        <v/>
      </c>
      <c r="C1322" s="21" t="str">
        <f t="shared" si="121"/>
        <v xml:space="preserve"> </v>
      </c>
      <c r="D1322" s="21" t="str">
        <f t="shared" si="122"/>
        <v/>
      </c>
      <c r="E1322" s="21" t="str">
        <f t="shared" si="123"/>
        <v xml:space="preserve"> </v>
      </c>
      <c r="F1322" s="11"/>
      <c r="G1322" s="11"/>
      <c r="H1322" s="6"/>
      <c r="I1322" s="6"/>
      <c r="J1322" s="92" t="str">
        <f>IF(I1322&gt;0,VLOOKUP(I1322,ข้อมูลผู้ประกอบการ!$B$2:$K$1000,2,FALSE),IF(I1322=0," "))</f>
        <v xml:space="preserve"> </v>
      </c>
      <c r="K1322" s="6"/>
      <c r="L1322" s="92" t="str">
        <f>IF(K1322&gt;0,VLOOKUP(K1322,ชนิดแสตมป์!$A$3:$D$1000,2,FALSE),IF(K1322=0," "))</f>
        <v xml:space="preserve"> </v>
      </c>
      <c r="M1322" s="6"/>
      <c r="N1322" s="96" t="str">
        <f t="shared" si="124"/>
        <v xml:space="preserve"> </v>
      </c>
      <c r="O1322" s="16"/>
      <c r="P1322" s="99" t="str">
        <f t="shared" si="125"/>
        <v xml:space="preserve"> </v>
      </c>
      <c r="Q1322" s="72">
        <v>0</v>
      </c>
      <c r="R1322" s="72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1:27">
      <c r="A1323" s="6">
        <v>1318</v>
      </c>
      <c r="B1323" s="46" t="str">
        <f t="shared" si="120"/>
        <v/>
      </c>
      <c r="C1323" s="21" t="str">
        <f t="shared" si="121"/>
        <v xml:space="preserve"> </v>
      </c>
      <c r="D1323" s="21" t="str">
        <f t="shared" si="122"/>
        <v/>
      </c>
      <c r="E1323" s="21" t="str">
        <f t="shared" si="123"/>
        <v xml:space="preserve"> </v>
      </c>
      <c r="F1323" s="11"/>
      <c r="G1323" s="11"/>
      <c r="H1323" s="6"/>
      <c r="I1323" s="6"/>
      <c r="J1323" s="92" t="str">
        <f>IF(I1323&gt;0,VLOOKUP(I1323,ข้อมูลผู้ประกอบการ!$B$2:$K$1000,2,FALSE),IF(I1323=0," "))</f>
        <v xml:space="preserve"> </v>
      </c>
      <c r="K1323" s="6"/>
      <c r="L1323" s="92" t="str">
        <f>IF(K1323&gt;0,VLOOKUP(K1323,ชนิดแสตมป์!$A$3:$D$1000,2,FALSE),IF(K1323=0," "))</f>
        <v xml:space="preserve"> </v>
      </c>
      <c r="M1323" s="6"/>
      <c r="N1323" s="96" t="str">
        <f t="shared" si="124"/>
        <v xml:space="preserve"> </v>
      </c>
      <c r="O1323" s="16"/>
      <c r="P1323" s="99" t="str">
        <f t="shared" si="125"/>
        <v xml:space="preserve"> </v>
      </c>
      <c r="Q1323" s="72">
        <v>0</v>
      </c>
      <c r="R1323" s="72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1:27">
      <c r="A1324" s="6">
        <v>1319</v>
      </c>
      <c r="B1324" s="46" t="str">
        <f t="shared" si="120"/>
        <v/>
      </c>
      <c r="C1324" s="21" t="str">
        <f t="shared" si="121"/>
        <v xml:space="preserve"> </v>
      </c>
      <c r="D1324" s="21" t="str">
        <f t="shared" si="122"/>
        <v/>
      </c>
      <c r="E1324" s="21" t="str">
        <f t="shared" si="123"/>
        <v xml:space="preserve"> </v>
      </c>
      <c r="F1324" s="11"/>
      <c r="G1324" s="11"/>
      <c r="H1324" s="6"/>
      <c r="I1324" s="6"/>
      <c r="J1324" s="92" t="str">
        <f>IF(I1324&gt;0,VLOOKUP(I1324,ข้อมูลผู้ประกอบการ!$B$2:$K$1000,2,FALSE),IF(I1324=0," "))</f>
        <v xml:space="preserve"> </v>
      </c>
      <c r="K1324" s="6"/>
      <c r="L1324" s="92" t="str">
        <f>IF(K1324&gt;0,VLOOKUP(K1324,ชนิดแสตมป์!$A$3:$D$1000,2,FALSE),IF(K1324=0," "))</f>
        <v xml:space="preserve"> </v>
      </c>
      <c r="M1324" s="6"/>
      <c r="N1324" s="96" t="str">
        <f t="shared" si="124"/>
        <v xml:space="preserve"> </v>
      </c>
      <c r="O1324" s="16"/>
      <c r="P1324" s="99" t="str">
        <f t="shared" si="125"/>
        <v xml:space="preserve"> </v>
      </c>
      <c r="Q1324" s="72">
        <v>0</v>
      </c>
      <c r="R1324" s="72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1:27">
      <c r="A1325" s="6">
        <v>1320</v>
      </c>
      <c r="B1325" s="46" t="str">
        <f t="shared" si="120"/>
        <v/>
      </c>
      <c r="C1325" s="21" t="str">
        <f t="shared" si="121"/>
        <v xml:space="preserve"> </v>
      </c>
      <c r="D1325" s="21" t="str">
        <f t="shared" si="122"/>
        <v/>
      </c>
      <c r="E1325" s="21" t="str">
        <f t="shared" si="123"/>
        <v xml:space="preserve"> </v>
      </c>
      <c r="F1325" s="11"/>
      <c r="G1325" s="11"/>
      <c r="H1325" s="6"/>
      <c r="I1325" s="6"/>
      <c r="J1325" s="92" t="str">
        <f>IF(I1325&gt;0,VLOOKUP(I1325,ข้อมูลผู้ประกอบการ!$B$2:$K$1000,2,FALSE),IF(I1325=0," "))</f>
        <v xml:space="preserve"> </v>
      </c>
      <c r="K1325" s="6"/>
      <c r="L1325" s="92" t="str">
        <f>IF(K1325&gt;0,VLOOKUP(K1325,ชนิดแสตมป์!$A$3:$D$1000,2,FALSE),IF(K1325=0," "))</f>
        <v xml:space="preserve"> </v>
      </c>
      <c r="M1325" s="6"/>
      <c r="N1325" s="96" t="str">
        <f t="shared" si="124"/>
        <v xml:space="preserve"> </v>
      </c>
      <c r="O1325" s="16"/>
      <c r="P1325" s="99" t="str">
        <f t="shared" si="125"/>
        <v xml:space="preserve"> </v>
      </c>
      <c r="Q1325" s="72">
        <v>0</v>
      </c>
      <c r="R1325" s="72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1:27">
      <c r="A1326" s="6">
        <v>1321</v>
      </c>
      <c r="B1326" s="46" t="str">
        <f t="shared" si="120"/>
        <v/>
      </c>
      <c r="C1326" s="21" t="str">
        <f t="shared" si="121"/>
        <v xml:space="preserve"> </v>
      </c>
      <c r="D1326" s="21" t="str">
        <f t="shared" si="122"/>
        <v/>
      </c>
      <c r="E1326" s="21" t="str">
        <f t="shared" si="123"/>
        <v xml:space="preserve"> </v>
      </c>
      <c r="F1326" s="11"/>
      <c r="G1326" s="11"/>
      <c r="H1326" s="6"/>
      <c r="I1326" s="6"/>
      <c r="J1326" s="92" t="str">
        <f>IF(I1326&gt;0,VLOOKUP(I1326,ข้อมูลผู้ประกอบการ!$B$2:$K$1000,2,FALSE),IF(I1326=0," "))</f>
        <v xml:space="preserve"> </v>
      </c>
      <c r="K1326" s="6"/>
      <c r="L1326" s="92" t="str">
        <f>IF(K1326&gt;0,VLOOKUP(K1326,ชนิดแสตมป์!$A$3:$D$1000,2,FALSE),IF(K1326=0," "))</f>
        <v xml:space="preserve"> </v>
      </c>
      <c r="M1326" s="6"/>
      <c r="N1326" s="96" t="str">
        <f t="shared" si="124"/>
        <v xml:space="preserve"> </v>
      </c>
      <c r="O1326" s="16"/>
      <c r="P1326" s="99" t="str">
        <f t="shared" si="125"/>
        <v xml:space="preserve"> </v>
      </c>
      <c r="Q1326" s="72">
        <v>0</v>
      </c>
      <c r="R1326" s="72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1:27">
      <c r="A1327" s="6">
        <v>1322</v>
      </c>
      <c r="B1327" s="46" t="str">
        <f t="shared" si="120"/>
        <v/>
      </c>
      <c r="C1327" s="21" t="str">
        <f t="shared" si="121"/>
        <v xml:space="preserve"> </v>
      </c>
      <c r="D1327" s="21" t="str">
        <f t="shared" si="122"/>
        <v/>
      </c>
      <c r="E1327" s="21" t="str">
        <f t="shared" si="123"/>
        <v xml:space="preserve"> </v>
      </c>
      <c r="F1327" s="11"/>
      <c r="G1327" s="11"/>
      <c r="H1327" s="6"/>
      <c r="I1327" s="6"/>
      <c r="J1327" s="92" t="str">
        <f>IF(I1327&gt;0,VLOOKUP(I1327,ข้อมูลผู้ประกอบการ!$B$2:$K$1000,2,FALSE),IF(I1327=0," "))</f>
        <v xml:space="preserve"> </v>
      </c>
      <c r="K1327" s="6"/>
      <c r="L1327" s="92" t="str">
        <f>IF(K1327&gt;0,VLOOKUP(K1327,ชนิดแสตมป์!$A$3:$D$1000,2,FALSE),IF(K1327=0," "))</f>
        <v xml:space="preserve"> </v>
      </c>
      <c r="M1327" s="6"/>
      <c r="N1327" s="96" t="str">
        <f t="shared" si="124"/>
        <v xml:space="preserve"> </v>
      </c>
      <c r="O1327" s="16"/>
      <c r="P1327" s="99" t="str">
        <f t="shared" si="125"/>
        <v xml:space="preserve"> </v>
      </c>
      <c r="Q1327" s="72">
        <v>0</v>
      </c>
      <c r="R1327" s="72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1:27">
      <c r="A1328" s="6">
        <v>1323</v>
      </c>
      <c r="B1328" s="46" t="str">
        <f t="shared" si="120"/>
        <v/>
      </c>
      <c r="C1328" s="21" t="str">
        <f t="shared" si="121"/>
        <v xml:space="preserve"> </v>
      </c>
      <c r="D1328" s="21" t="str">
        <f t="shared" si="122"/>
        <v/>
      </c>
      <c r="E1328" s="21" t="str">
        <f t="shared" si="123"/>
        <v xml:space="preserve"> </v>
      </c>
      <c r="F1328" s="11"/>
      <c r="G1328" s="11"/>
      <c r="H1328" s="6"/>
      <c r="I1328" s="6"/>
      <c r="J1328" s="92" t="str">
        <f>IF(I1328&gt;0,VLOOKUP(I1328,ข้อมูลผู้ประกอบการ!$B$2:$K$1000,2,FALSE),IF(I1328=0," "))</f>
        <v xml:space="preserve"> </v>
      </c>
      <c r="K1328" s="6"/>
      <c r="L1328" s="92" t="str">
        <f>IF(K1328&gt;0,VLOOKUP(K1328,ชนิดแสตมป์!$A$3:$D$1000,2,FALSE),IF(K1328=0," "))</f>
        <v xml:space="preserve"> </v>
      </c>
      <c r="M1328" s="6"/>
      <c r="N1328" s="96" t="str">
        <f t="shared" si="124"/>
        <v xml:space="preserve"> </v>
      </c>
      <c r="O1328" s="16"/>
      <c r="P1328" s="99" t="str">
        <f t="shared" si="125"/>
        <v xml:space="preserve"> </v>
      </c>
      <c r="Q1328" s="72">
        <v>0</v>
      </c>
      <c r="R1328" s="72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1:27">
      <c r="A1329" s="6">
        <v>1324</v>
      </c>
      <c r="B1329" s="46" t="str">
        <f t="shared" si="120"/>
        <v/>
      </c>
      <c r="C1329" s="21" t="str">
        <f t="shared" si="121"/>
        <v xml:space="preserve"> </v>
      </c>
      <c r="D1329" s="21" t="str">
        <f t="shared" si="122"/>
        <v/>
      </c>
      <c r="E1329" s="21" t="str">
        <f t="shared" si="123"/>
        <v xml:space="preserve"> </v>
      </c>
      <c r="F1329" s="11"/>
      <c r="G1329" s="11"/>
      <c r="H1329" s="6"/>
      <c r="I1329" s="6"/>
      <c r="J1329" s="92" t="str">
        <f>IF(I1329&gt;0,VLOOKUP(I1329,ข้อมูลผู้ประกอบการ!$B$2:$K$1000,2,FALSE),IF(I1329=0," "))</f>
        <v xml:space="preserve"> </v>
      </c>
      <c r="K1329" s="6"/>
      <c r="L1329" s="92" t="str">
        <f>IF(K1329&gt;0,VLOOKUP(K1329,ชนิดแสตมป์!$A$3:$D$1000,2,FALSE),IF(K1329=0," "))</f>
        <v xml:space="preserve"> </v>
      </c>
      <c r="M1329" s="6"/>
      <c r="N1329" s="96" t="str">
        <f t="shared" si="124"/>
        <v xml:space="preserve"> </v>
      </c>
      <c r="O1329" s="16"/>
      <c r="P1329" s="99" t="str">
        <f t="shared" si="125"/>
        <v xml:space="preserve"> </v>
      </c>
      <c r="Q1329" s="72">
        <v>0</v>
      </c>
      <c r="R1329" s="72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1:27">
      <c r="A1330" s="6">
        <v>1325</v>
      </c>
      <c r="B1330" s="46" t="str">
        <f t="shared" si="120"/>
        <v/>
      </c>
      <c r="C1330" s="21" t="str">
        <f t="shared" si="121"/>
        <v xml:space="preserve"> </v>
      </c>
      <c r="D1330" s="21" t="str">
        <f t="shared" si="122"/>
        <v/>
      </c>
      <c r="E1330" s="21" t="str">
        <f t="shared" si="123"/>
        <v xml:space="preserve"> </v>
      </c>
      <c r="F1330" s="11"/>
      <c r="G1330" s="11"/>
      <c r="H1330" s="6"/>
      <c r="I1330" s="6"/>
      <c r="J1330" s="92" t="str">
        <f>IF(I1330&gt;0,VLOOKUP(I1330,ข้อมูลผู้ประกอบการ!$B$2:$K$1000,2,FALSE),IF(I1330=0," "))</f>
        <v xml:space="preserve"> </v>
      </c>
      <c r="K1330" s="6"/>
      <c r="L1330" s="92" t="str">
        <f>IF(K1330&gt;0,VLOOKUP(K1330,ชนิดแสตมป์!$A$3:$D$1000,2,FALSE),IF(K1330=0," "))</f>
        <v xml:space="preserve"> </v>
      </c>
      <c r="M1330" s="6"/>
      <c r="N1330" s="96" t="str">
        <f t="shared" si="124"/>
        <v xml:space="preserve"> </v>
      </c>
      <c r="O1330" s="16"/>
      <c r="P1330" s="99" t="str">
        <f t="shared" si="125"/>
        <v xml:space="preserve"> </v>
      </c>
      <c r="Q1330" s="72">
        <v>0</v>
      </c>
      <c r="R1330" s="72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1:27">
      <c r="A1331" s="6">
        <v>1326</v>
      </c>
      <c r="B1331" s="46" t="str">
        <f t="shared" si="120"/>
        <v/>
      </c>
      <c r="C1331" s="21" t="str">
        <f t="shared" si="121"/>
        <v xml:space="preserve"> </v>
      </c>
      <c r="D1331" s="21" t="str">
        <f t="shared" si="122"/>
        <v/>
      </c>
      <c r="E1331" s="21" t="str">
        <f t="shared" si="123"/>
        <v xml:space="preserve"> </v>
      </c>
      <c r="F1331" s="11"/>
      <c r="G1331" s="11"/>
      <c r="H1331" s="6"/>
      <c r="I1331" s="6"/>
      <c r="J1331" s="92" t="str">
        <f>IF(I1331&gt;0,VLOOKUP(I1331,ข้อมูลผู้ประกอบการ!$B$2:$K$1000,2,FALSE),IF(I1331=0," "))</f>
        <v xml:space="preserve"> </v>
      </c>
      <c r="K1331" s="6"/>
      <c r="L1331" s="92" t="str">
        <f>IF(K1331&gt;0,VLOOKUP(K1331,ชนิดแสตมป์!$A$3:$D$1000,2,FALSE),IF(K1331=0," "))</f>
        <v xml:space="preserve"> </v>
      </c>
      <c r="M1331" s="6"/>
      <c r="N1331" s="96" t="str">
        <f t="shared" si="124"/>
        <v xml:space="preserve"> </v>
      </c>
      <c r="O1331" s="16"/>
      <c r="P1331" s="99" t="str">
        <f t="shared" si="125"/>
        <v xml:space="preserve"> </v>
      </c>
      <c r="Q1331" s="72">
        <v>0</v>
      </c>
      <c r="R1331" s="72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1:27">
      <c r="A1332" s="6">
        <v>1327</v>
      </c>
      <c r="B1332" s="46" t="str">
        <f t="shared" si="120"/>
        <v/>
      </c>
      <c r="C1332" s="21" t="str">
        <f t="shared" si="121"/>
        <v xml:space="preserve"> </v>
      </c>
      <c r="D1332" s="21" t="str">
        <f t="shared" si="122"/>
        <v/>
      </c>
      <c r="E1332" s="21" t="str">
        <f t="shared" si="123"/>
        <v xml:space="preserve"> </v>
      </c>
      <c r="F1332" s="11"/>
      <c r="G1332" s="11"/>
      <c r="H1332" s="6"/>
      <c r="I1332" s="6"/>
      <c r="J1332" s="92" t="str">
        <f>IF(I1332&gt;0,VLOOKUP(I1332,ข้อมูลผู้ประกอบการ!$B$2:$K$1000,2,FALSE),IF(I1332=0," "))</f>
        <v xml:space="preserve"> </v>
      </c>
      <c r="K1332" s="6"/>
      <c r="L1332" s="92" t="str">
        <f>IF(K1332&gt;0,VLOOKUP(K1332,ชนิดแสตมป์!$A$3:$D$1000,2,FALSE),IF(K1332=0," "))</f>
        <v xml:space="preserve"> </v>
      </c>
      <c r="M1332" s="6"/>
      <c r="N1332" s="96" t="str">
        <f t="shared" si="124"/>
        <v xml:space="preserve"> </v>
      </c>
      <c r="O1332" s="16"/>
      <c r="P1332" s="99" t="str">
        <f t="shared" si="125"/>
        <v xml:space="preserve"> </v>
      </c>
      <c r="Q1332" s="72">
        <v>0</v>
      </c>
      <c r="R1332" s="72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1:27">
      <c r="A1333" s="6">
        <v>1328</v>
      </c>
      <c r="B1333" s="46" t="str">
        <f t="shared" si="120"/>
        <v/>
      </c>
      <c r="C1333" s="21" t="str">
        <f t="shared" si="121"/>
        <v xml:space="preserve"> </v>
      </c>
      <c r="D1333" s="21" t="str">
        <f t="shared" si="122"/>
        <v/>
      </c>
      <c r="E1333" s="21" t="str">
        <f t="shared" si="123"/>
        <v xml:space="preserve"> </v>
      </c>
      <c r="F1333" s="11"/>
      <c r="G1333" s="11"/>
      <c r="H1333" s="6"/>
      <c r="I1333" s="6"/>
      <c r="J1333" s="92" t="str">
        <f>IF(I1333&gt;0,VLOOKUP(I1333,ข้อมูลผู้ประกอบการ!$B$2:$K$1000,2,FALSE),IF(I1333=0," "))</f>
        <v xml:space="preserve"> </v>
      </c>
      <c r="K1333" s="6"/>
      <c r="L1333" s="92" t="str">
        <f>IF(K1333&gt;0,VLOOKUP(K1333,ชนิดแสตมป์!$A$3:$D$1000,2,FALSE),IF(K1333=0," "))</f>
        <v xml:space="preserve"> </v>
      </c>
      <c r="M1333" s="6"/>
      <c r="N1333" s="96" t="str">
        <f t="shared" si="124"/>
        <v xml:space="preserve"> </v>
      </c>
      <c r="O1333" s="16"/>
      <c r="P1333" s="99" t="str">
        <f t="shared" si="125"/>
        <v xml:space="preserve"> </v>
      </c>
      <c r="Q1333" s="72">
        <v>0</v>
      </c>
      <c r="R1333" s="72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1:27" ht="21" hidden="1" customHeight="1">
      <c r="A1334" s="6">
        <v>1329</v>
      </c>
      <c r="B1334" s="46" t="str">
        <f t="shared" si="120"/>
        <v/>
      </c>
      <c r="C1334" s="21" t="str">
        <f t="shared" si="121"/>
        <v xml:space="preserve"> </v>
      </c>
      <c r="D1334" s="21" t="str">
        <f t="shared" si="122"/>
        <v/>
      </c>
      <c r="E1334" s="21" t="str">
        <f t="shared" si="123"/>
        <v xml:space="preserve"> </v>
      </c>
      <c r="F1334" s="11"/>
      <c r="G1334" s="11"/>
      <c r="H1334" s="6"/>
      <c r="I1334" s="6"/>
      <c r="J1334" s="92" t="str">
        <f>IF(I1334&gt;0,VLOOKUP(I1334,ข้อมูลผู้ประกอบการ!$B$2:$K$1000,2,FALSE),IF(I1334=0," "))</f>
        <v xml:space="preserve"> </v>
      </c>
      <c r="K1334" s="6"/>
      <c r="L1334" s="92" t="str">
        <f>IF(K1334&gt;0,VLOOKUP(K1334,ชนิดแสตมป์!$A$3:$D$1000,2,FALSE),IF(K1334=0," "))</f>
        <v xml:space="preserve"> </v>
      </c>
      <c r="M1334" s="6"/>
      <c r="N1334" s="96" t="str">
        <f t="shared" si="124"/>
        <v xml:space="preserve"> </v>
      </c>
      <c r="O1334" s="16"/>
      <c r="P1334" s="99" t="str">
        <f t="shared" si="125"/>
        <v xml:space="preserve"> </v>
      </c>
      <c r="Q1334" s="72">
        <v>0</v>
      </c>
      <c r="R1334" s="72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1:27">
      <c r="A1335" s="6">
        <v>1330</v>
      </c>
      <c r="B1335" s="46" t="str">
        <f t="shared" si="120"/>
        <v/>
      </c>
      <c r="C1335" s="21" t="str">
        <f t="shared" si="121"/>
        <v xml:space="preserve"> </v>
      </c>
      <c r="D1335" s="21" t="str">
        <f t="shared" si="122"/>
        <v/>
      </c>
      <c r="E1335" s="21" t="str">
        <f t="shared" si="123"/>
        <v xml:space="preserve"> </v>
      </c>
      <c r="F1335" s="11"/>
      <c r="G1335" s="11"/>
      <c r="H1335" s="6"/>
      <c r="I1335" s="6"/>
      <c r="J1335" s="92" t="str">
        <f>IF(I1335&gt;0,VLOOKUP(I1335,ข้อมูลผู้ประกอบการ!$B$2:$K$1000,2,FALSE),IF(I1335=0," "))</f>
        <v xml:space="preserve"> </v>
      </c>
      <c r="K1335" s="6"/>
      <c r="L1335" s="92" t="str">
        <f>IF(K1335&gt;0,VLOOKUP(K1335,ชนิดแสตมป์!$A$3:$D$1000,2,FALSE),IF(K1335=0," "))</f>
        <v xml:space="preserve"> </v>
      </c>
      <c r="M1335" s="6"/>
      <c r="N1335" s="96" t="str">
        <f t="shared" si="124"/>
        <v xml:space="preserve"> </v>
      </c>
      <c r="O1335" s="16"/>
      <c r="P1335" s="99" t="str">
        <f t="shared" si="125"/>
        <v xml:space="preserve"> </v>
      </c>
      <c r="Q1335" s="72">
        <v>0</v>
      </c>
      <c r="R1335" s="72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1:27">
      <c r="A1336" s="6">
        <v>1331</v>
      </c>
      <c r="B1336" s="46" t="str">
        <f t="shared" si="120"/>
        <v/>
      </c>
      <c r="C1336" s="21" t="str">
        <f t="shared" si="121"/>
        <v xml:space="preserve"> </v>
      </c>
      <c r="D1336" s="21" t="str">
        <f t="shared" si="122"/>
        <v/>
      </c>
      <c r="E1336" s="21" t="str">
        <f t="shared" si="123"/>
        <v xml:space="preserve"> </v>
      </c>
      <c r="F1336" s="11"/>
      <c r="G1336" s="11"/>
      <c r="H1336" s="6"/>
      <c r="I1336" s="6"/>
      <c r="J1336" s="92" t="str">
        <f>IF(I1336&gt;0,VLOOKUP(I1336,ข้อมูลผู้ประกอบการ!$B$2:$K$1000,2,FALSE),IF(I1336=0," "))</f>
        <v xml:space="preserve"> </v>
      </c>
      <c r="K1336" s="6"/>
      <c r="L1336" s="92" t="str">
        <f>IF(K1336&gt;0,VLOOKUP(K1336,ชนิดแสตมป์!$A$3:$D$1000,2,FALSE),IF(K1336=0," "))</f>
        <v xml:space="preserve"> </v>
      </c>
      <c r="M1336" s="6"/>
      <c r="N1336" s="96" t="str">
        <f t="shared" si="124"/>
        <v xml:space="preserve"> </v>
      </c>
      <c r="O1336" s="16"/>
      <c r="P1336" s="99" t="str">
        <f t="shared" si="125"/>
        <v xml:space="preserve"> </v>
      </c>
      <c r="Q1336" s="72">
        <v>0</v>
      </c>
      <c r="R1336" s="72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1:27">
      <c r="A1337" s="6">
        <v>1332</v>
      </c>
      <c r="B1337" s="46" t="str">
        <f t="shared" si="120"/>
        <v/>
      </c>
      <c r="C1337" s="21" t="str">
        <f t="shared" si="121"/>
        <v xml:space="preserve"> </v>
      </c>
      <c r="D1337" s="21" t="str">
        <f t="shared" si="122"/>
        <v/>
      </c>
      <c r="E1337" s="21" t="str">
        <f t="shared" si="123"/>
        <v xml:space="preserve"> </v>
      </c>
      <c r="F1337" s="11"/>
      <c r="G1337" s="11"/>
      <c r="H1337" s="6"/>
      <c r="I1337" s="6"/>
      <c r="J1337" s="92" t="str">
        <f>IF(I1337&gt;0,VLOOKUP(I1337,ข้อมูลผู้ประกอบการ!$B$2:$K$1000,2,FALSE),IF(I1337=0," "))</f>
        <v xml:space="preserve"> </v>
      </c>
      <c r="K1337" s="6"/>
      <c r="L1337" s="92" t="str">
        <f>IF(K1337&gt;0,VLOOKUP(K1337,ชนิดแสตมป์!$A$3:$D$1000,2,FALSE),IF(K1337=0," "))</f>
        <v xml:space="preserve"> </v>
      </c>
      <c r="M1337" s="6"/>
      <c r="N1337" s="96" t="str">
        <f t="shared" si="124"/>
        <v xml:space="preserve"> </v>
      </c>
      <c r="O1337" s="16"/>
      <c r="P1337" s="99" t="str">
        <f t="shared" si="125"/>
        <v xml:space="preserve"> </v>
      </c>
      <c r="Q1337" s="72">
        <v>0</v>
      </c>
      <c r="R1337" s="72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1:27">
      <c r="A1338" s="6">
        <v>1333</v>
      </c>
      <c r="B1338" s="46" t="str">
        <f t="shared" si="120"/>
        <v/>
      </c>
      <c r="C1338" s="21" t="str">
        <f t="shared" si="121"/>
        <v xml:space="preserve"> </v>
      </c>
      <c r="D1338" s="21" t="str">
        <f t="shared" si="122"/>
        <v/>
      </c>
      <c r="E1338" s="21" t="str">
        <f t="shared" si="123"/>
        <v xml:space="preserve"> </v>
      </c>
      <c r="F1338" s="11"/>
      <c r="G1338" s="11"/>
      <c r="H1338" s="6"/>
      <c r="I1338" s="6"/>
      <c r="J1338" s="92" t="str">
        <f>IF(I1338&gt;0,VLOOKUP(I1338,ข้อมูลผู้ประกอบการ!$B$2:$K$1000,2,FALSE),IF(I1338=0," "))</f>
        <v xml:space="preserve"> </v>
      </c>
      <c r="K1338" s="6"/>
      <c r="L1338" s="92" t="str">
        <f>IF(K1338&gt;0,VLOOKUP(K1338,ชนิดแสตมป์!$A$3:$D$1000,2,FALSE),IF(K1338=0," "))</f>
        <v xml:space="preserve"> </v>
      </c>
      <c r="M1338" s="6"/>
      <c r="N1338" s="96" t="str">
        <f t="shared" si="124"/>
        <v xml:space="preserve"> </v>
      </c>
      <c r="O1338" s="16"/>
      <c r="P1338" s="99" t="str">
        <f t="shared" si="125"/>
        <v xml:space="preserve"> </v>
      </c>
      <c r="Q1338" s="72">
        <v>0</v>
      </c>
      <c r="R1338" s="72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1:27">
      <c r="A1339" s="6">
        <v>1334</v>
      </c>
      <c r="B1339" s="46" t="str">
        <f t="shared" si="120"/>
        <v/>
      </c>
      <c r="C1339" s="21" t="str">
        <f t="shared" si="121"/>
        <v xml:space="preserve"> </v>
      </c>
      <c r="D1339" s="21" t="str">
        <f t="shared" si="122"/>
        <v/>
      </c>
      <c r="E1339" s="21" t="str">
        <f t="shared" si="123"/>
        <v xml:space="preserve"> </v>
      </c>
      <c r="F1339" s="11"/>
      <c r="G1339" s="11"/>
      <c r="H1339" s="6"/>
      <c r="I1339" s="6"/>
      <c r="J1339" s="92" t="str">
        <f>IF(I1339&gt;0,VLOOKUP(I1339,ข้อมูลผู้ประกอบการ!$B$2:$K$1000,2,FALSE),IF(I1339=0," "))</f>
        <v xml:space="preserve"> </v>
      </c>
      <c r="K1339" s="6"/>
      <c r="L1339" s="92" t="str">
        <f>IF(K1339&gt;0,VLOOKUP(K1339,ชนิดแสตมป์!$A$3:$D$1000,2,FALSE),IF(K1339=0," "))</f>
        <v xml:space="preserve"> </v>
      </c>
      <c r="M1339" s="6"/>
      <c r="N1339" s="96" t="str">
        <f t="shared" si="124"/>
        <v xml:space="preserve"> </v>
      </c>
      <c r="O1339" s="16"/>
      <c r="P1339" s="99" t="str">
        <f t="shared" si="125"/>
        <v xml:space="preserve"> </v>
      </c>
      <c r="Q1339" s="72">
        <v>0</v>
      </c>
      <c r="R1339" s="72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1:27">
      <c r="A1340" s="6">
        <v>1335</v>
      </c>
      <c r="B1340" s="46" t="str">
        <f t="shared" si="120"/>
        <v/>
      </c>
      <c r="C1340" s="21" t="str">
        <f t="shared" si="121"/>
        <v xml:space="preserve"> </v>
      </c>
      <c r="D1340" s="21" t="str">
        <f t="shared" si="122"/>
        <v/>
      </c>
      <c r="E1340" s="21" t="str">
        <f t="shared" si="123"/>
        <v xml:space="preserve"> </v>
      </c>
      <c r="F1340" s="11"/>
      <c r="G1340" s="11"/>
      <c r="H1340" s="6"/>
      <c r="I1340" s="6"/>
      <c r="J1340" s="92" t="str">
        <f>IF(I1340&gt;0,VLOOKUP(I1340,ข้อมูลผู้ประกอบการ!$B$2:$K$1000,2,FALSE),IF(I1340=0," "))</f>
        <v xml:space="preserve"> </v>
      </c>
      <c r="K1340" s="6"/>
      <c r="L1340" s="92" t="str">
        <f>IF(K1340&gt;0,VLOOKUP(K1340,ชนิดแสตมป์!$A$3:$D$1000,2,FALSE),IF(K1340=0," "))</f>
        <v xml:space="preserve"> </v>
      </c>
      <c r="M1340" s="6"/>
      <c r="N1340" s="96" t="str">
        <f t="shared" si="124"/>
        <v xml:space="preserve"> </v>
      </c>
      <c r="O1340" s="16"/>
      <c r="P1340" s="99" t="str">
        <f t="shared" si="125"/>
        <v xml:space="preserve"> </v>
      </c>
      <c r="Q1340" s="72">
        <v>0</v>
      </c>
      <c r="R1340" s="72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1:27">
      <c r="A1341" s="6">
        <v>1336</v>
      </c>
      <c r="B1341" s="46" t="str">
        <f t="shared" si="120"/>
        <v/>
      </c>
      <c r="C1341" s="21" t="str">
        <f t="shared" si="121"/>
        <v xml:space="preserve"> </v>
      </c>
      <c r="D1341" s="21" t="str">
        <f t="shared" si="122"/>
        <v/>
      </c>
      <c r="E1341" s="21" t="str">
        <f t="shared" si="123"/>
        <v xml:space="preserve"> </v>
      </c>
      <c r="F1341" s="11"/>
      <c r="G1341" s="11"/>
      <c r="H1341" s="6"/>
      <c r="I1341" s="6"/>
      <c r="J1341" s="92" t="str">
        <f>IF(I1341&gt;0,VLOOKUP(I1341,ข้อมูลผู้ประกอบการ!$B$2:$K$1000,2,FALSE),IF(I1341=0," "))</f>
        <v xml:space="preserve"> </v>
      </c>
      <c r="K1341" s="6"/>
      <c r="L1341" s="92" t="str">
        <f>IF(K1341&gt;0,VLOOKUP(K1341,ชนิดแสตมป์!$A$3:$D$1000,2,FALSE),IF(K1341=0," "))</f>
        <v xml:space="preserve"> </v>
      </c>
      <c r="M1341" s="6"/>
      <c r="N1341" s="96" t="str">
        <f t="shared" si="124"/>
        <v xml:space="preserve"> </v>
      </c>
      <c r="O1341" s="16"/>
      <c r="P1341" s="99" t="str">
        <f t="shared" si="125"/>
        <v xml:space="preserve"> </v>
      </c>
      <c r="Q1341" s="72">
        <v>0</v>
      </c>
      <c r="R1341" s="72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1:27">
      <c r="A1342" s="6">
        <v>1337</v>
      </c>
      <c r="B1342" s="46" t="str">
        <f t="shared" si="120"/>
        <v/>
      </c>
      <c r="C1342" s="21" t="str">
        <f t="shared" si="121"/>
        <v xml:space="preserve"> </v>
      </c>
      <c r="D1342" s="21" t="str">
        <f t="shared" si="122"/>
        <v/>
      </c>
      <c r="E1342" s="21" t="str">
        <f t="shared" si="123"/>
        <v xml:space="preserve"> </v>
      </c>
      <c r="F1342" s="11"/>
      <c r="G1342" s="11"/>
      <c r="H1342" s="6"/>
      <c r="I1342" s="6"/>
      <c r="J1342" s="92" t="str">
        <f>IF(I1342&gt;0,VLOOKUP(I1342,ข้อมูลผู้ประกอบการ!$B$2:$K$1000,2,FALSE),IF(I1342=0," "))</f>
        <v xml:space="preserve"> </v>
      </c>
      <c r="K1342" s="6"/>
      <c r="L1342" s="92" t="str">
        <f>IF(K1342&gt;0,VLOOKUP(K1342,ชนิดแสตมป์!$A$3:$D$1000,2,FALSE),IF(K1342=0," "))</f>
        <v xml:space="preserve"> </v>
      </c>
      <c r="M1342" s="6"/>
      <c r="N1342" s="96" t="str">
        <f t="shared" si="124"/>
        <v xml:space="preserve"> </v>
      </c>
      <c r="O1342" s="16"/>
      <c r="P1342" s="99" t="str">
        <f t="shared" si="125"/>
        <v xml:space="preserve"> </v>
      </c>
      <c r="Q1342" s="72">
        <v>0</v>
      </c>
      <c r="R1342" s="72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1:27">
      <c r="A1343" s="6">
        <v>1338</v>
      </c>
      <c r="B1343" s="46" t="str">
        <f t="shared" si="120"/>
        <v/>
      </c>
      <c r="C1343" s="21" t="str">
        <f t="shared" si="121"/>
        <v xml:space="preserve"> </v>
      </c>
      <c r="D1343" s="21" t="str">
        <f t="shared" si="122"/>
        <v/>
      </c>
      <c r="E1343" s="21" t="str">
        <f t="shared" si="123"/>
        <v xml:space="preserve"> </v>
      </c>
      <c r="F1343" s="11"/>
      <c r="G1343" s="11"/>
      <c r="H1343" s="6"/>
      <c r="I1343" s="6"/>
      <c r="J1343" s="92" t="str">
        <f>IF(I1343&gt;0,VLOOKUP(I1343,ข้อมูลผู้ประกอบการ!$B$2:$K$1000,2,FALSE),IF(I1343=0," "))</f>
        <v xml:space="preserve"> </v>
      </c>
      <c r="K1343" s="6"/>
      <c r="L1343" s="92" t="str">
        <f>IF(K1343&gt;0,VLOOKUP(K1343,ชนิดแสตมป์!$A$3:$D$1000,2,FALSE),IF(K1343=0," "))</f>
        <v xml:space="preserve"> </v>
      </c>
      <c r="M1343" s="6"/>
      <c r="N1343" s="96" t="str">
        <f t="shared" si="124"/>
        <v xml:space="preserve"> </v>
      </c>
      <c r="O1343" s="16"/>
      <c r="P1343" s="99" t="str">
        <f t="shared" si="125"/>
        <v xml:space="preserve"> </v>
      </c>
      <c r="Q1343" s="72">
        <v>0</v>
      </c>
      <c r="R1343" s="72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1:27">
      <c r="A1344" s="6">
        <v>1339</v>
      </c>
      <c r="B1344" s="46" t="str">
        <f t="shared" si="120"/>
        <v/>
      </c>
      <c r="C1344" s="21" t="str">
        <f t="shared" si="121"/>
        <v xml:space="preserve"> </v>
      </c>
      <c r="D1344" s="21" t="str">
        <f t="shared" si="122"/>
        <v/>
      </c>
      <c r="E1344" s="21" t="str">
        <f t="shared" si="123"/>
        <v xml:space="preserve"> </v>
      </c>
      <c r="F1344" s="11"/>
      <c r="G1344" s="11"/>
      <c r="H1344" s="6"/>
      <c r="I1344" s="6"/>
      <c r="J1344" s="92" t="str">
        <f>IF(I1344&gt;0,VLOOKUP(I1344,ข้อมูลผู้ประกอบการ!$B$2:$K$1000,2,FALSE),IF(I1344=0," "))</f>
        <v xml:space="preserve"> </v>
      </c>
      <c r="K1344" s="6"/>
      <c r="L1344" s="92" t="str">
        <f>IF(K1344&gt;0,VLOOKUP(K1344,ชนิดแสตมป์!$A$3:$D$1000,2,FALSE),IF(K1344=0," "))</f>
        <v xml:space="preserve"> </v>
      </c>
      <c r="M1344" s="6"/>
      <c r="N1344" s="96" t="str">
        <f t="shared" si="124"/>
        <v xml:space="preserve"> </v>
      </c>
      <c r="O1344" s="16"/>
      <c r="P1344" s="99" t="str">
        <f t="shared" si="125"/>
        <v xml:space="preserve"> </v>
      </c>
      <c r="Q1344" s="72">
        <v>0</v>
      </c>
      <c r="R1344" s="72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1:27">
      <c r="A1345" s="6">
        <v>1340</v>
      </c>
      <c r="B1345" s="46" t="str">
        <f t="shared" si="120"/>
        <v/>
      </c>
      <c r="C1345" s="21" t="str">
        <f t="shared" si="121"/>
        <v xml:space="preserve"> </v>
      </c>
      <c r="D1345" s="21" t="str">
        <f t="shared" si="122"/>
        <v/>
      </c>
      <c r="E1345" s="21" t="str">
        <f t="shared" si="123"/>
        <v xml:space="preserve"> </v>
      </c>
      <c r="F1345" s="11"/>
      <c r="G1345" s="11"/>
      <c r="H1345" s="6"/>
      <c r="I1345" s="6"/>
      <c r="J1345" s="92" t="str">
        <f>IF(I1345&gt;0,VLOOKUP(I1345,ข้อมูลผู้ประกอบการ!$B$2:$K$1000,2,FALSE),IF(I1345=0," "))</f>
        <v xml:space="preserve"> </v>
      </c>
      <c r="K1345" s="6"/>
      <c r="L1345" s="92" t="str">
        <f>IF(K1345&gt;0,VLOOKUP(K1345,ชนิดแสตมป์!$A$3:$D$1000,2,FALSE),IF(K1345=0," "))</f>
        <v xml:space="preserve"> </v>
      </c>
      <c r="M1345" s="6"/>
      <c r="N1345" s="96" t="str">
        <f t="shared" si="124"/>
        <v xml:space="preserve"> </v>
      </c>
      <c r="O1345" s="16"/>
      <c r="P1345" s="99" t="str">
        <f t="shared" si="125"/>
        <v xml:space="preserve"> </v>
      </c>
      <c r="Q1345" s="72">
        <v>0</v>
      </c>
      <c r="R1345" s="72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1:27">
      <c r="A1346" s="6">
        <v>1341</v>
      </c>
      <c r="B1346" s="46" t="str">
        <f t="shared" si="120"/>
        <v/>
      </c>
      <c r="C1346" s="21" t="str">
        <f t="shared" si="121"/>
        <v xml:space="preserve"> </v>
      </c>
      <c r="D1346" s="21" t="str">
        <f t="shared" si="122"/>
        <v/>
      </c>
      <c r="E1346" s="21" t="str">
        <f t="shared" si="123"/>
        <v xml:space="preserve"> </v>
      </c>
      <c r="F1346" s="11"/>
      <c r="G1346" s="11"/>
      <c r="H1346" s="6"/>
      <c r="I1346" s="6"/>
      <c r="J1346" s="92" t="str">
        <f>IF(I1346&gt;0,VLOOKUP(I1346,ข้อมูลผู้ประกอบการ!$B$2:$K$1000,2,FALSE),IF(I1346=0," "))</f>
        <v xml:space="preserve"> </v>
      </c>
      <c r="K1346" s="6"/>
      <c r="L1346" s="92" t="str">
        <f>IF(K1346&gt;0,VLOOKUP(K1346,ชนิดแสตมป์!$A$3:$D$1000,2,FALSE),IF(K1346=0," "))</f>
        <v xml:space="preserve"> </v>
      </c>
      <c r="M1346" s="6"/>
      <c r="N1346" s="96" t="str">
        <f t="shared" si="124"/>
        <v xml:space="preserve"> </v>
      </c>
      <c r="O1346" s="16"/>
      <c r="P1346" s="99" t="str">
        <f t="shared" si="125"/>
        <v xml:space="preserve"> </v>
      </c>
      <c r="Q1346" s="72">
        <v>0</v>
      </c>
      <c r="R1346" s="72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1:27">
      <c r="A1347" s="6">
        <v>1342</v>
      </c>
      <c r="B1347" s="46" t="str">
        <f t="shared" si="120"/>
        <v/>
      </c>
      <c r="C1347" s="21" t="str">
        <f t="shared" si="121"/>
        <v xml:space="preserve"> </v>
      </c>
      <c r="D1347" s="21" t="str">
        <f t="shared" si="122"/>
        <v/>
      </c>
      <c r="E1347" s="21" t="str">
        <f t="shared" si="123"/>
        <v xml:space="preserve"> </v>
      </c>
      <c r="F1347" s="11"/>
      <c r="G1347" s="11"/>
      <c r="H1347" s="6"/>
      <c r="I1347" s="6"/>
      <c r="J1347" s="92" t="str">
        <f>IF(I1347&gt;0,VLOOKUP(I1347,ข้อมูลผู้ประกอบการ!$B$2:$K$1000,2,FALSE),IF(I1347=0," "))</f>
        <v xml:space="preserve"> </v>
      </c>
      <c r="K1347" s="6"/>
      <c r="L1347" s="92" t="str">
        <f>IF(K1347&gt;0,VLOOKUP(K1347,ชนิดแสตมป์!$A$3:$D$1000,2,FALSE),IF(K1347=0," "))</f>
        <v xml:space="preserve"> </v>
      </c>
      <c r="M1347" s="6"/>
      <c r="N1347" s="96" t="str">
        <f t="shared" si="124"/>
        <v xml:space="preserve"> </v>
      </c>
      <c r="O1347" s="16"/>
      <c r="P1347" s="99" t="str">
        <f t="shared" si="125"/>
        <v xml:space="preserve"> </v>
      </c>
      <c r="Q1347" s="72">
        <v>0</v>
      </c>
      <c r="R1347" s="72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1:27">
      <c r="A1348" s="6">
        <v>1343</v>
      </c>
      <c r="B1348" s="46" t="str">
        <f t="shared" si="120"/>
        <v/>
      </c>
      <c r="C1348" s="21" t="str">
        <f t="shared" si="121"/>
        <v xml:space="preserve"> </v>
      </c>
      <c r="D1348" s="21" t="str">
        <f t="shared" si="122"/>
        <v/>
      </c>
      <c r="E1348" s="21" t="str">
        <f t="shared" si="123"/>
        <v xml:space="preserve"> </v>
      </c>
      <c r="F1348" s="11"/>
      <c r="G1348" s="11"/>
      <c r="H1348" s="6"/>
      <c r="I1348" s="6"/>
      <c r="J1348" s="92" t="str">
        <f>IF(I1348&gt;0,VLOOKUP(I1348,ข้อมูลผู้ประกอบการ!$B$2:$K$1000,2,FALSE),IF(I1348=0," "))</f>
        <v xml:space="preserve"> </v>
      </c>
      <c r="K1348" s="6"/>
      <c r="L1348" s="92" t="str">
        <f>IF(K1348&gt;0,VLOOKUP(K1348,ชนิดแสตมป์!$A$3:$D$1000,2,FALSE),IF(K1348=0," "))</f>
        <v xml:space="preserve"> </v>
      </c>
      <c r="M1348" s="6"/>
      <c r="N1348" s="96" t="str">
        <f t="shared" si="124"/>
        <v xml:space="preserve"> </v>
      </c>
      <c r="O1348" s="16"/>
      <c r="P1348" s="99" t="str">
        <f t="shared" si="125"/>
        <v xml:space="preserve"> </v>
      </c>
      <c r="Q1348" s="72">
        <v>0</v>
      </c>
      <c r="R1348" s="72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1:27">
      <c r="A1349" s="6">
        <v>1344</v>
      </c>
      <c r="B1349" s="46" t="str">
        <f t="shared" si="120"/>
        <v/>
      </c>
      <c r="C1349" s="21" t="str">
        <f t="shared" si="121"/>
        <v xml:space="preserve"> </v>
      </c>
      <c r="D1349" s="21" t="str">
        <f t="shared" si="122"/>
        <v/>
      </c>
      <c r="E1349" s="21" t="str">
        <f t="shared" si="123"/>
        <v xml:space="preserve"> </v>
      </c>
      <c r="F1349" s="11"/>
      <c r="G1349" s="11"/>
      <c r="H1349" s="6"/>
      <c r="I1349" s="6"/>
      <c r="J1349" s="92" t="str">
        <f>IF(I1349&gt;0,VLOOKUP(I1349,ข้อมูลผู้ประกอบการ!$B$2:$K$1000,2,FALSE),IF(I1349=0," "))</f>
        <v xml:space="preserve"> </v>
      </c>
      <c r="K1349" s="6"/>
      <c r="L1349" s="92" t="str">
        <f>IF(K1349&gt;0,VLOOKUP(K1349,ชนิดแสตมป์!$A$3:$D$1000,2,FALSE),IF(K1349=0," "))</f>
        <v xml:space="preserve"> </v>
      </c>
      <c r="M1349" s="6"/>
      <c r="N1349" s="96" t="str">
        <f t="shared" si="124"/>
        <v xml:space="preserve"> </v>
      </c>
      <c r="O1349" s="16"/>
      <c r="P1349" s="99" t="str">
        <f t="shared" si="125"/>
        <v xml:space="preserve"> </v>
      </c>
      <c r="Q1349" s="72">
        <v>0</v>
      </c>
      <c r="R1349" s="72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1:27">
      <c r="A1350" s="6">
        <v>1345</v>
      </c>
      <c r="B1350" s="46" t="str">
        <f t="shared" ref="B1350:B1413" si="126">F1350&amp;H1350&amp;K1350</f>
        <v/>
      </c>
      <c r="C1350" s="21" t="str">
        <f t="shared" ref="C1350:C1413" si="127">J1350&amp;F1350&amp;H1350&amp;K1350</f>
        <v xml:space="preserve"> </v>
      </c>
      <c r="D1350" s="21" t="str">
        <f t="shared" ref="D1350:D1413" si="128">H1350&amp;K1350</f>
        <v/>
      </c>
      <c r="E1350" s="21" t="str">
        <f t="shared" ref="E1350:E1413" si="129">J1350&amp;H1350&amp;K1350</f>
        <v xml:space="preserve"> </v>
      </c>
      <c r="F1350" s="11"/>
      <c r="G1350" s="11"/>
      <c r="H1350" s="6"/>
      <c r="I1350" s="6"/>
      <c r="J1350" s="92" t="str">
        <f>IF(I1350&gt;0,VLOOKUP(I1350,ข้อมูลผู้ประกอบการ!$B$2:$K$1000,2,FALSE),IF(I1350=0," "))</f>
        <v xml:space="preserve"> </v>
      </c>
      <c r="K1350" s="6"/>
      <c r="L1350" s="92" t="str">
        <f>IF(K1350&gt;0,VLOOKUP(K1350,ชนิดแสตมป์!$A$3:$D$1000,2,FALSE),IF(K1350=0," "))</f>
        <v xml:space="preserve"> </v>
      </c>
      <c r="M1350" s="6"/>
      <c r="N1350" s="96" t="str">
        <f t="shared" si="124"/>
        <v xml:space="preserve"> </v>
      </c>
      <c r="O1350" s="16"/>
      <c r="P1350" s="99" t="str">
        <f t="shared" si="125"/>
        <v xml:space="preserve"> </v>
      </c>
      <c r="Q1350" s="72">
        <v>0</v>
      </c>
      <c r="R1350" s="72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1:27">
      <c r="A1351" s="6">
        <v>1346</v>
      </c>
      <c r="B1351" s="46" t="str">
        <f t="shared" si="126"/>
        <v/>
      </c>
      <c r="C1351" s="21" t="str">
        <f t="shared" si="127"/>
        <v xml:space="preserve"> </v>
      </c>
      <c r="D1351" s="21" t="str">
        <f t="shared" si="128"/>
        <v/>
      </c>
      <c r="E1351" s="21" t="str">
        <f t="shared" si="129"/>
        <v xml:space="preserve"> </v>
      </c>
      <c r="F1351" s="11"/>
      <c r="G1351" s="11"/>
      <c r="H1351" s="6"/>
      <c r="I1351" s="6"/>
      <c r="J1351" s="92" t="str">
        <f>IF(I1351&gt;0,VLOOKUP(I1351,ข้อมูลผู้ประกอบการ!$B$2:$K$1000,2,FALSE),IF(I1351=0," "))</f>
        <v xml:space="preserve"> </v>
      </c>
      <c r="K1351" s="6"/>
      <c r="L1351" s="92" t="str">
        <f>IF(K1351&gt;0,VLOOKUP(K1351,ชนิดแสตมป์!$A$3:$D$1000,2,FALSE),IF(K1351=0," "))</f>
        <v xml:space="preserve"> </v>
      </c>
      <c r="M1351" s="6"/>
      <c r="N1351" s="96" t="str">
        <f t="shared" ref="N1351:N1414" si="130">IF(M1351&gt;0,M1351*20000,IF(M1351=0," "))</f>
        <v xml:space="preserve"> </v>
      </c>
      <c r="O1351" s="16"/>
      <c r="P1351" s="99" t="str">
        <f t="shared" ref="P1351:P1414" si="131">IF(O1351&gt;0,N1351*O1351,IF(O1351=0," "))</f>
        <v xml:space="preserve"> </v>
      </c>
      <c r="Q1351" s="72">
        <v>0</v>
      </c>
      <c r="R1351" s="72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1:27">
      <c r="A1352" s="6">
        <v>1347</v>
      </c>
      <c r="B1352" s="46" t="str">
        <f t="shared" si="126"/>
        <v/>
      </c>
      <c r="C1352" s="21" t="str">
        <f t="shared" si="127"/>
        <v xml:space="preserve"> </v>
      </c>
      <c r="D1352" s="21" t="str">
        <f t="shared" si="128"/>
        <v/>
      </c>
      <c r="E1352" s="21" t="str">
        <f t="shared" si="129"/>
        <v xml:space="preserve"> </v>
      </c>
      <c r="F1352" s="11"/>
      <c r="G1352" s="11"/>
      <c r="H1352" s="6"/>
      <c r="I1352" s="6"/>
      <c r="J1352" s="92" t="str">
        <f>IF(I1352&gt;0,VLOOKUP(I1352,ข้อมูลผู้ประกอบการ!$B$2:$K$1000,2,FALSE),IF(I1352=0," "))</f>
        <v xml:space="preserve"> </v>
      </c>
      <c r="K1352" s="6"/>
      <c r="L1352" s="92" t="str">
        <f>IF(K1352&gt;0,VLOOKUP(K1352,ชนิดแสตมป์!$A$3:$D$1000,2,FALSE),IF(K1352=0," "))</f>
        <v xml:space="preserve"> </v>
      </c>
      <c r="M1352" s="6"/>
      <c r="N1352" s="96" t="str">
        <f t="shared" si="130"/>
        <v xml:space="preserve"> </v>
      </c>
      <c r="O1352" s="16"/>
      <c r="P1352" s="99" t="str">
        <f t="shared" si="131"/>
        <v xml:space="preserve"> </v>
      </c>
      <c r="Q1352" s="72">
        <v>0</v>
      </c>
      <c r="R1352" s="72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1:27">
      <c r="A1353" s="6">
        <v>1348</v>
      </c>
      <c r="B1353" s="46" t="str">
        <f t="shared" si="126"/>
        <v/>
      </c>
      <c r="C1353" s="21" t="str">
        <f t="shared" si="127"/>
        <v xml:space="preserve"> </v>
      </c>
      <c r="D1353" s="21" t="str">
        <f t="shared" si="128"/>
        <v/>
      </c>
      <c r="E1353" s="21" t="str">
        <f t="shared" si="129"/>
        <v xml:space="preserve"> </v>
      </c>
      <c r="F1353" s="11"/>
      <c r="G1353" s="11"/>
      <c r="H1353" s="6"/>
      <c r="I1353" s="6"/>
      <c r="J1353" s="92" t="str">
        <f>IF(I1353&gt;0,VLOOKUP(I1353,ข้อมูลผู้ประกอบการ!$B$2:$K$1000,2,FALSE),IF(I1353=0," "))</f>
        <v xml:space="preserve"> </v>
      </c>
      <c r="K1353" s="6"/>
      <c r="L1353" s="92" t="str">
        <f>IF(K1353&gt;0,VLOOKUP(K1353,ชนิดแสตมป์!$A$3:$D$1000,2,FALSE),IF(K1353=0," "))</f>
        <v xml:space="preserve"> </v>
      </c>
      <c r="M1353" s="6"/>
      <c r="N1353" s="96" t="str">
        <f t="shared" si="130"/>
        <v xml:space="preserve"> </v>
      </c>
      <c r="O1353" s="16"/>
      <c r="P1353" s="99" t="str">
        <f t="shared" si="131"/>
        <v xml:space="preserve"> </v>
      </c>
      <c r="Q1353" s="72">
        <v>0</v>
      </c>
      <c r="R1353" s="72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1:27">
      <c r="A1354" s="6">
        <v>1349</v>
      </c>
      <c r="B1354" s="46" t="str">
        <f t="shared" si="126"/>
        <v/>
      </c>
      <c r="C1354" s="21" t="str">
        <f t="shared" si="127"/>
        <v xml:space="preserve"> </v>
      </c>
      <c r="D1354" s="21" t="str">
        <f t="shared" si="128"/>
        <v/>
      </c>
      <c r="E1354" s="21" t="str">
        <f t="shared" si="129"/>
        <v xml:space="preserve"> </v>
      </c>
      <c r="F1354" s="11"/>
      <c r="G1354" s="11"/>
      <c r="H1354" s="6"/>
      <c r="I1354" s="6"/>
      <c r="J1354" s="92" t="str">
        <f>IF(I1354&gt;0,VLOOKUP(I1354,ข้อมูลผู้ประกอบการ!$B$2:$K$1000,2,FALSE),IF(I1354=0," "))</f>
        <v xml:space="preserve"> </v>
      </c>
      <c r="K1354" s="6"/>
      <c r="L1354" s="92" t="str">
        <f>IF(K1354&gt;0,VLOOKUP(K1354,ชนิดแสตมป์!$A$3:$D$1000,2,FALSE),IF(K1354=0," "))</f>
        <v xml:space="preserve"> </v>
      </c>
      <c r="M1354" s="6"/>
      <c r="N1354" s="96" t="str">
        <f t="shared" si="130"/>
        <v xml:space="preserve"> </v>
      </c>
      <c r="O1354" s="16"/>
      <c r="P1354" s="99" t="str">
        <f t="shared" si="131"/>
        <v xml:space="preserve"> </v>
      </c>
      <c r="Q1354" s="72">
        <v>0</v>
      </c>
      <c r="R1354" s="72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1:27">
      <c r="A1355" s="6">
        <v>1350</v>
      </c>
      <c r="B1355" s="46" t="str">
        <f t="shared" si="126"/>
        <v/>
      </c>
      <c r="C1355" s="21" t="str">
        <f t="shared" si="127"/>
        <v xml:space="preserve"> </v>
      </c>
      <c r="D1355" s="21" t="str">
        <f t="shared" si="128"/>
        <v/>
      </c>
      <c r="E1355" s="21" t="str">
        <f t="shared" si="129"/>
        <v xml:space="preserve"> </v>
      </c>
      <c r="F1355" s="11"/>
      <c r="G1355" s="11"/>
      <c r="H1355" s="6"/>
      <c r="I1355" s="6"/>
      <c r="J1355" s="92" t="str">
        <f>IF(I1355&gt;0,VLOOKUP(I1355,ข้อมูลผู้ประกอบการ!$B$2:$K$1000,2,FALSE),IF(I1355=0," "))</f>
        <v xml:space="preserve"> </v>
      </c>
      <c r="K1355" s="6"/>
      <c r="L1355" s="92" t="str">
        <f>IF(K1355&gt;0,VLOOKUP(K1355,ชนิดแสตมป์!$A$3:$D$1000,2,FALSE),IF(K1355=0," "))</f>
        <v xml:space="preserve"> </v>
      </c>
      <c r="M1355" s="6"/>
      <c r="N1355" s="96" t="str">
        <f t="shared" si="130"/>
        <v xml:space="preserve"> </v>
      </c>
      <c r="O1355" s="16"/>
      <c r="P1355" s="99" t="str">
        <f t="shared" si="131"/>
        <v xml:space="preserve"> </v>
      </c>
      <c r="Q1355" s="72">
        <v>0</v>
      </c>
      <c r="R1355" s="72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1:27">
      <c r="A1356" s="6">
        <v>1351</v>
      </c>
      <c r="B1356" s="46" t="str">
        <f t="shared" si="126"/>
        <v/>
      </c>
      <c r="C1356" s="21" t="str">
        <f t="shared" si="127"/>
        <v xml:space="preserve"> </v>
      </c>
      <c r="D1356" s="21" t="str">
        <f t="shared" si="128"/>
        <v/>
      </c>
      <c r="E1356" s="21" t="str">
        <f t="shared" si="129"/>
        <v xml:space="preserve"> </v>
      </c>
      <c r="F1356" s="11"/>
      <c r="G1356" s="11"/>
      <c r="H1356" s="6"/>
      <c r="I1356" s="6"/>
      <c r="J1356" s="92" t="str">
        <f>IF(I1356&gt;0,VLOOKUP(I1356,ข้อมูลผู้ประกอบการ!$B$2:$K$1000,2,FALSE),IF(I1356=0," "))</f>
        <v xml:space="preserve"> </v>
      </c>
      <c r="K1356" s="6"/>
      <c r="L1356" s="92" t="str">
        <f>IF(K1356&gt;0,VLOOKUP(K1356,ชนิดแสตมป์!$A$3:$D$1000,2,FALSE),IF(K1356=0," "))</f>
        <v xml:space="preserve"> </v>
      </c>
      <c r="M1356" s="6"/>
      <c r="N1356" s="96" t="str">
        <f t="shared" si="130"/>
        <v xml:space="preserve"> </v>
      </c>
      <c r="O1356" s="16"/>
      <c r="P1356" s="99" t="str">
        <f t="shared" si="131"/>
        <v xml:space="preserve"> </v>
      </c>
      <c r="Q1356" s="72">
        <v>0</v>
      </c>
      <c r="R1356" s="72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1:27">
      <c r="A1357" s="6">
        <v>1352</v>
      </c>
      <c r="B1357" s="46" t="str">
        <f t="shared" si="126"/>
        <v/>
      </c>
      <c r="C1357" s="21" t="str">
        <f t="shared" si="127"/>
        <v xml:space="preserve"> </v>
      </c>
      <c r="D1357" s="21" t="str">
        <f t="shared" si="128"/>
        <v/>
      </c>
      <c r="E1357" s="21" t="str">
        <f t="shared" si="129"/>
        <v xml:space="preserve"> </v>
      </c>
      <c r="F1357" s="11"/>
      <c r="G1357" s="11"/>
      <c r="H1357" s="6"/>
      <c r="I1357" s="6"/>
      <c r="J1357" s="92" t="str">
        <f>IF(I1357&gt;0,VLOOKUP(I1357,ข้อมูลผู้ประกอบการ!$B$2:$K$1000,2,FALSE),IF(I1357=0," "))</f>
        <v xml:space="preserve"> </v>
      </c>
      <c r="K1357" s="6"/>
      <c r="L1357" s="92" t="str">
        <f>IF(K1357&gt;0,VLOOKUP(K1357,ชนิดแสตมป์!$A$3:$D$1000,2,FALSE),IF(K1357=0," "))</f>
        <v xml:space="preserve"> </v>
      </c>
      <c r="M1357" s="6"/>
      <c r="N1357" s="96" t="str">
        <f t="shared" si="130"/>
        <v xml:space="preserve"> </v>
      </c>
      <c r="O1357" s="16"/>
      <c r="P1357" s="99" t="str">
        <f t="shared" si="131"/>
        <v xml:space="preserve"> </v>
      </c>
      <c r="Q1357" s="72">
        <v>0</v>
      </c>
      <c r="R1357" s="72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1:27">
      <c r="A1358" s="6">
        <v>1353</v>
      </c>
      <c r="B1358" s="46" t="str">
        <f t="shared" si="126"/>
        <v/>
      </c>
      <c r="C1358" s="21" t="str">
        <f t="shared" si="127"/>
        <v xml:space="preserve"> </v>
      </c>
      <c r="D1358" s="21" t="str">
        <f t="shared" si="128"/>
        <v/>
      </c>
      <c r="E1358" s="21" t="str">
        <f t="shared" si="129"/>
        <v xml:space="preserve"> </v>
      </c>
      <c r="F1358" s="11"/>
      <c r="G1358" s="11"/>
      <c r="H1358" s="6"/>
      <c r="I1358" s="6"/>
      <c r="J1358" s="92" t="str">
        <f>IF(I1358&gt;0,VLOOKUP(I1358,ข้อมูลผู้ประกอบการ!$B$2:$K$1000,2,FALSE),IF(I1358=0," "))</f>
        <v xml:space="preserve"> </v>
      </c>
      <c r="K1358" s="6"/>
      <c r="L1358" s="92" t="str">
        <f>IF(K1358&gt;0,VLOOKUP(K1358,ชนิดแสตมป์!$A$3:$D$1000,2,FALSE),IF(K1358=0," "))</f>
        <v xml:space="preserve"> </v>
      </c>
      <c r="M1358" s="6"/>
      <c r="N1358" s="96" t="str">
        <f t="shared" si="130"/>
        <v xml:space="preserve"> </v>
      </c>
      <c r="O1358" s="16"/>
      <c r="P1358" s="99" t="str">
        <f t="shared" si="131"/>
        <v xml:space="preserve"> </v>
      </c>
      <c r="Q1358" s="72">
        <v>0</v>
      </c>
      <c r="R1358" s="72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1:27">
      <c r="A1359" s="6">
        <v>1354</v>
      </c>
      <c r="B1359" s="46" t="str">
        <f t="shared" si="126"/>
        <v/>
      </c>
      <c r="C1359" s="21" t="str">
        <f t="shared" si="127"/>
        <v xml:space="preserve"> </v>
      </c>
      <c r="D1359" s="21" t="str">
        <f t="shared" si="128"/>
        <v/>
      </c>
      <c r="E1359" s="21" t="str">
        <f t="shared" si="129"/>
        <v xml:space="preserve"> </v>
      </c>
      <c r="F1359" s="11"/>
      <c r="G1359" s="11"/>
      <c r="H1359" s="6"/>
      <c r="I1359" s="6"/>
      <c r="J1359" s="92" t="str">
        <f>IF(I1359&gt;0,VLOOKUP(I1359,ข้อมูลผู้ประกอบการ!$B$2:$K$1000,2,FALSE),IF(I1359=0," "))</f>
        <v xml:space="preserve"> </v>
      </c>
      <c r="K1359" s="6"/>
      <c r="L1359" s="92" t="str">
        <f>IF(K1359&gt;0,VLOOKUP(K1359,ชนิดแสตมป์!$A$3:$D$1000,2,FALSE),IF(K1359=0," "))</f>
        <v xml:space="preserve"> </v>
      </c>
      <c r="M1359" s="6"/>
      <c r="N1359" s="96" t="str">
        <f t="shared" si="130"/>
        <v xml:space="preserve"> </v>
      </c>
      <c r="O1359" s="16"/>
      <c r="P1359" s="99" t="str">
        <f t="shared" si="131"/>
        <v xml:space="preserve"> </v>
      </c>
      <c r="Q1359" s="72">
        <v>0</v>
      </c>
      <c r="R1359" s="72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1:27">
      <c r="A1360" s="6">
        <v>1355</v>
      </c>
      <c r="B1360" s="46" t="str">
        <f t="shared" si="126"/>
        <v/>
      </c>
      <c r="C1360" s="21" t="str">
        <f t="shared" si="127"/>
        <v xml:space="preserve"> </v>
      </c>
      <c r="D1360" s="21" t="str">
        <f t="shared" si="128"/>
        <v/>
      </c>
      <c r="E1360" s="21" t="str">
        <f t="shared" si="129"/>
        <v xml:space="preserve"> </v>
      </c>
      <c r="F1360" s="11"/>
      <c r="G1360" s="11"/>
      <c r="H1360" s="6"/>
      <c r="I1360" s="6"/>
      <c r="J1360" s="92" t="str">
        <f>IF(I1360&gt;0,VLOOKUP(I1360,ข้อมูลผู้ประกอบการ!$B$2:$K$1000,2,FALSE),IF(I1360=0," "))</f>
        <v xml:space="preserve"> </v>
      </c>
      <c r="K1360" s="6"/>
      <c r="L1360" s="92" t="str">
        <f>IF(K1360&gt;0,VLOOKUP(K1360,ชนิดแสตมป์!$A$3:$D$1000,2,FALSE),IF(K1360=0," "))</f>
        <v xml:space="preserve"> </v>
      </c>
      <c r="M1360" s="6"/>
      <c r="N1360" s="96" t="str">
        <f t="shared" si="130"/>
        <v xml:space="preserve"> </v>
      </c>
      <c r="O1360" s="16"/>
      <c r="P1360" s="99" t="str">
        <f t="shared" si="131"/>
        <v xml:space="preserve"> </v>
      </c>
      <c r="Q1360" s="72">
        <v>0</v>
      </c>
      <c r="R1360" s="72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1:27">
      <c r="A1361" s="6">
        <v>1356</v>
      </c>
      <c r="B1361" s="46" t="str">
        <f t="shared" si="126"/>
        <v/>
      </c>
      <c r="C1361" s="21" t="str">
        <f t="shared" si="127"/>
        <v xml:space="preserve"> </v>
      </c>
      <c r="D1361" s="21" t="str">
        <f t="shared" si="128"/>
        <v/>
      </c>
      <c r="E1361" s="21" t="str">
        <f t="shared" si="129"/>
        <v xml:space="preserve"> </v>
      </c>
      <c r="F1361" s="11"/>
      <c r="G1361" s="11"/>
      <c r="H1361" s="6"/>
      <c r="I1361" s="6"/>
      <c r="J1361" s="92" t="str">
        <f>IF(I1361&gt;0,VLOOKUP(I1361,ข้อมูลผู้ประกอบการ!$B$2:$K$1000,2,FALSE),IF(I1361=0," "))</f>
        <v xml:space="preserve"> </v>
      </c>
      <c r="K1361" s="6"/>
      <c r="L1361" s="92" t="str">
        <f>IF(K1361&gt;0,VLOOKUP(K1361,ชนิดแสตมป์!$A$3:$D$1000,2,FALSE),IF(K1361=0," "))</f>
        <v xml:space="preserve"> </v>
      </c>
      <c r="M1361" s="6"/>
      <c r="N1361" s="96" t="str">
        <f t="shared" si="130"/>
        <v xml:space="preserve"> </v>
      </c>
      <c r="O1361" s="16"/>
      <c r="P1361" s="99" t="str">
        <f t="shared" si="131"/>
        <v xml:space="preserve"> </v>
      </c>
      <c r="Q1361" s="72">
        <v>0</v>
      </c>
      <c r="R1361" s="72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1:27">
      <c r="A1362" s="6">
        <v>1357</v>
      </c>
      <c r="B1362" s="46" t="str">
        <f t="shared" si="126"/>
        <v/>
      </c>
      <c r="C1362" s="21" t="str">
        <f t="shared" si="127"/>
        <v xml:space="preserve"> </v>
      </c>
      <c r="D1362" s="21" t="str">
        <f t="shared" si="128"/>
        <v/>
      </c>
      <c r="E1362" s="21" t="str">
        <f t="shared" si="129"/>
        <v xml:space="preserve"> </v>
      </c>
      <c r="F1362" s="11"/>
      <c r="G1362" s="11"/>
      <c r="H1362" s="6"/>
      <c r="I1362" s="6"/>
      <c r="J1362" s="92" t="str">
        <f>IF(I1362&gt;0,VLOOKUP(I1362,ข้อมูลผู้ประกอบการ!$B$2:$K$1000,2,FALSE),IF(I1362=0," "))</f>
        <v xml:space="preserve"> </v>
      </c>
      <c r="K1362" s="6"/>
      <c r="L1362" s="92" t="str">
        <f>IF(K1362&gt;0,VLOOKUP(K1362,ชนิดแสตมป์!$A$3:$D$1000,2,FALSE),IF(K1362=0," "))</f>
        <v xml:space="preserve"> </v>
      </c>
      <c r="M1362" s="6"/>
      <c r="N1362" s="96" t="str">
        <f t="shared" si="130"/>
        <v xml:space="preserve"> </v>
      </c>
      <c r="O1362" s="16"/>
      <c r="P1362" s="99" t="str">
        <f t="shared" si="131"/>
        <v xml:space="preserve"> </v>
      </c>
      <c r="Q1362" s="72">
        <v>0</v>
      </c>
      <c r="R1362" s="72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1:27">
      <c r="A1363" s="6">
        <v>1358</v>
      </c>
      <c r="B1363" s="46" t="str">
        <f t="shared" si="126"/>
        <v/>
      </c>
      <c r="C1363" s="21" t="str">
        <f t="shared" si="127"/>
        <v xml:space="preserve"> </v>
      </c>
      <c r="D1363" s="21" t="str">
        <f t="shared" si="128"/>
        <v/>
      </c>
      <c r="E1363" s="21" t="str">
        <f t="shared" si="129"/>
        <v xml:space="preserve"> </v>
      </c>
      <c r="F1363" s="11"/>
      <c r="G1363" s="11"/>
      <c r="H1363" s="6"/>
      <c r="I1363" s="6"/>
      <c r="J1363" s="92" t="str">
        <f>IF(I1363&gt;0,VLOOKUP(I1363,ข้อมูลผู้ประกอบการ!$B$2:$K$1000,2,FALSE),IF(I1363=0," "))</f>
        <v xml:space="preserve"> </v>
      </c>
      <c r="K1363" s="6"/>
      <c r="L1363" s="92" t="str">
        <f>IF(K1363&gt;0,VLOOKUP(K1363,ชนิดแสตมป์!$A$3:$D$1000,2,FALSE),IF(K1363=0," "))</f>
        <v xml:space="preserve"> </v>
      </c>
      <c r="M1363" s="6"/>
      <c r="N1363" s="96" t="str">
        <f t="shared" si="130"/>
        <v xml:space="preserve"> </v>
      </c>
      <c r="O1363" s="16"/>
      <c r="P1363" s="99" t="str">
        <f t="shared" si="131"/>
        <v xml:space="preserve"> </v>
      </c>
      <c r="Q1363" s="72">
        <v>0</v>
      </c>
      <c r="R1363" s="72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1:27">
      <c r="A1364" s="6">
        <v>1359</v>
      </c>
      <c r="B1364" s="46" t="str">
        <f t="shared" si="126"/>
        <v/>
      </c>
      <c r="C1364" s="21" t="str">
        <f t="shared" si="127"/>
        <v xml:space="preserve"> </v>
      </c>
      <c r="D1364" s="21" t="str">
        <f t="shared" si="128"/>
        <v/>
      </c>
      <c r="E1364" s="21" t="str">
        <f t="shared" si="129"/>
        <v xml:space="preserve"> </v>
      </c>
      <c r="F1364" s="11"/>
      <c r="G1364" s="11"/>
      <c r="H1364" s="6"/>
      <c r="I1364" s="6"/>
      <c r="J1364" s="92" t="str">
        <f>IF(I1364&gt;0,VLOOKUP(I1364,ข้อมูลผู้ประกอบการ!$B$2:$K$1000,2,FALSE),IF(I1364=0," "))</f>
        <v xml:space="preserve"> </v>
      </c>
      <c r="K1364" s="6"/>
      <c r="L1364" s="92" t="str">
        <f>IF(K1364&gt;0,VLOOKUP(K1364,ชนิดแสตมป์!$A$3:$D$1000,2,FALSE),IF(K1364=0," "))</f>
        <v xml:space="preserve"> </v>
      </c>
      <c r="M1364" s="6"/>
      <c r="N1364" s="96" t="str">
        <f t="shared" si="130"/>
        <v xml:space="preserve"> </v>
      </c>
      <c r="O1364" s="16"/>
      <c r="P1364" s="99" t="str">
        <f t="shared" si="131"/>
        <v xml:space="preserve"> </v>
      </c>
      <c r="Q1364" s="72">
        <v>0</v>
      </c>
      <c r="R1364" s="72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1:27">
      <c r="A1365" s="6">
        <v>1360</v>
      </c>
      <c r="B1365" s="46" t="str">
        <f t="shared" si="126"/>
        <v/>
      </c>
      <c r="C1365" s="21" t="str">
        <f t="shared" si="127"/>
        <v xml:space="preserve"> </v>
      </c>
      <c r="D1365" s="21" t="str">
        <f t="shared" si="128"/>
        <v/>
      </c>
      <c r="E1365" s="21" t="str">
        <f t="shared" si="129"/>
        <v xml:space="preserve"> </v>
      </c>
      <c r="F1365" s="11"/>
      <c r="G1365" s="11"/>
      <c r="H1365" s="6"/>
      <c r="I1365" s="6"/>
      <c r="J1365" s="92" t="str">
        <f>IF(I1365&gt;0,VLOOKUP(I1365,ข้อมูลผู้ประกอบการ!$B$2:$K$1000,2,FALSE),IF(I1365=0," "))</f>
        <v xml:space="preserve"> </v>
      </c>
      <c r="K1365" s="6"/>
      <c r="L1365" s="92" t="str">
        <f>IF(K1365&gt;0,VLOOKUP(K1365,ชนิดแสตมป์!$A$3:$D$1000,2,FALSE),IF(K1365=0," "))</f>
        <v xml:space="preserve"> </v>
      </c>
      <c r="M1365" s="6"/>
      <c r="N1365" s="96" t="str">
        <f t="shared" si="130"/>
        <v xml:space="preserve"> </v>
      </c>
      <c r="O1365" s="16"/>
      <c r="P1365" s="99" t="str">
        <f t="shared" si="131"/>
        <v xml:space="preserve"> </v>
      </c>
      <c r="Q1365" s="72">
        <v>0</v>
      </c>
      <c r="R1365" s="72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1:27">
      <c r="A1366" s="6">
        <v>1361</v>
      </c>
      <c r="B1366" s="46" t="str">
        <f t="shared" si="126"/>
        <v/>
      </c>
      <c r="C1366" s="21" t="str">
        <f t="shared" si="127"/>
        <v xml:space="preserve"> </v>
      </c>
      <c r="D1366" s="21" t="str">
        <f t="shared" si="128"/>
        <v/>
      </c>
      <c r="E1366" s="21" t="str">
        <f t="shared" si="129"/>
        <v xml:space="preserve"> </v>
      </c>
      <c r="F1366" s="11"/>
      <c r="G1366" s="11"/>
      <c r="H1366" s="6"/>
      <c r="I1366" s="6"/>
      <c r="J1366" s="92" t="str">
        <f>IF(I1366&gt;0,VLOOKUP(I1366,ข้อมูลผู้ประกอบการ!$B$2:$K$1000,2,FALSE),IF(I1366=0," "))</f>
        <v xml:space="preserve"> </v>
      </c>
      <c r="K1366" s="6"/>
      <c r="L1366" s="92" t="str">
        <f>IF(K1366&gt;0,VLOOKUP(K1366,ชนิดแสตมป์!$A$3:$D$1000,2,FALSE),IF(K1366=0," "))</f>
        <v xml:space="preserve"> </v>
      </c>
      <c r="M1366" s="6"/>
      <c r="N1366" s="96" t="str">
        <f t="shared" si="130"/>
        <v xml:space="preserve"> </v>
      </c>
      <c r="O1366" s="16"/>
      <c r="P1366" s="99" t="str">
        <f t="shared" si="131"/>
        <v xml:space="preserve"> </v>
      </c>
      <c r="Q1366" s="72">
        <v>0</v>
      </c>
      <c r="R1366" s="72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1:27">
      <c r="A1367" s="6">
        <v>1362</v>
      </c>
      <c r="B1367" s="46" t="str">
        <f t="shared" si="126"/>
        <v/>
      </c>
      <c r="C1367" s="21" t="str">
        <f t="shared" si="127"/>
        <v xml:space="preserve"> </v>
      </c>
      <c r="D1367" s="21" t="str">
        <f t="shared" si="128"/>
        <v/>
      </c>
      <c r="E1367" s="21" t="str">
        <f t="shared" si="129"/>
        <v xml:space="preserve"> </v>
      </c>
      <c r="F1367" s="11"/>
      <c r="G1367" s="11"/>
      <c r="H1367" s="6"/>
      <c r="I1367" s="6"/>
      <c r="J1367" s="92" t="str">
        <f>IF(I1367&gt;0,VLOOKUP(I1367,ข้อมูลผู้ประกอบการ!$B$2:$K$1000,2,FALSE),IF(I1367=0," "))</f>
        <v xml:space="preserve"> </v>
      </c>
      <c r="K1367" s="6"/>
      <c r="L1367" s="92" t="str">
        <f>IF(K1367&gt;0,VLOOKUP(K1367,ชนิดแสตมป์!$A$3:$D$1000,2,FALSE),IF(K1367=0," "))</f>
        <v xml:space="preserve"> </v>
      </c>
      <c r="M1367" s="6"/>
      <c r="N1367" s="96" t="str">
        <f t="shared" si="130"/>
        <v xml:space="preserve"> </v>
      </c>
      <c r="O1367" s="16"/>
      <c r="P1367" s="99" t="str">
        <f t="shared" si="131"/>
        <v xml:space="preserve"> </v>
      </c>
      <c r="Q1367" s="72">
        <v>0</v>
      </c>
      <c r="R1367" s="72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1:27">
      <c r="A1368" s="6">
        <v>1363</v>
      </c>
      <c r="B1368" s="46" t="str">
        <f t="shared" si="126"/>
        <v/>
      </c>
      <c r="C1368" s="21" t="str">
        <f t="shared" si="127"/>
        <v xml:space="preserve"> </v>
      </c>
      <c r="D1368" s="21" t="str">
        <f t="shared" si="128"/>
        <v/>
      </c>
      <c r="E1368" s="21" t="str">
        <f t="shared" si="129"/>
        <v xml:space="preserve"> </v>
      </c>
      <c r="F1368" s="11"/>
      <c r="G1368" s="11"/>
      <c r="H1368" s="6"/>
      <c r="I1368" s="6"/>
      <c r="J1368" s="92" t="str">
        <f>IF(I1368&gt;0,VLOOKUP(I1368,ข้อมูลผู้ประกอบการ!$B$2:$K$1000,2,FALSE),IF(I1368=0," "))</f>
        <v xml:space="preserve"> </v>
      </c>
      <c r="K1368" s="6"/>
      <c r="L1368" s="92" t="str">
        <f>IF(K1368&gt;0,VLOOKUP(K1368,ชนิดแสตมป์!$A$3:$D$1000,2,FALSE),IF(K1368=0," "))</f>
        <v xml:space="preserve"> </v>
      </c>
      <c r="M1368" s="6"/>
      <c r="N1368" s="96" t="str">
        <f t="shared" si="130"/>
        <v xml:space="preserve"> </v>
      </c>
      <c r="O1368" s="16"/>
      <c r="P1368" s="99" t="str">
        <f t="shared" si="131"/>
        <v xml:space="preserve"> </v>
      </c>
      <c r="Q1368" s="72">
        <v>0</v>
      </c>
      <c r="R1368" s="72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1:27">
      <c r="A1369" s="6">
        <v>1364</v>
      </c>
      <c r="B1369" s="46" t="str">
        <f t="shared" si="126"/>
        <v/>
      </c>
      <c r="C1369" s="21" t="str">
        <f t="shared" si="127"/>
        <v xml:space="preserve"> </v>
      </c>
      <c r="D1369" s="21" t="str">
        <f t="shared" si="128"/>
        <v/>
      </c>
      <c r="E1369" s="21" t="str">
        <f t="shared" si="129"/>
        <v xml:space="preserve"> </v>
      </c>
      <c r="F1369" s="11"/>
      <c r="G1369" s="11"/>
      <c r="H1369" s="6"/>
      <c r="I1369" s="6"/>
      <c r="J1369" s="92" t="str">
        <f>IF(I1369&gt;0,VLOOKUP(I1369,ข้อมูลผู้ประกอบการ!$B$2:$K$1000,2,FALSE),IF(I1369=0," "))</f>
        <v xml:space="preserve"> </v>
      </c>
      <c r="K1369" s="6"/>
      <c r="L1369" s="92" t="str">
        <f>IF(K1369&gt;0,VLOOKUP(K1369,ชนิดแสตมป์!$A$3:$D$1000,2,FALSE),IF(K1369=0," "))</f>
        <v xml:space="preserve"> </v>
      </c>
      <c r="M1369" s="6"/>
      <c r="N1369" s="96" t="str">
        <f t="shared" si="130"/>
        <v xml:space="preserve"> </v>
      </c>
      <c r="O1369" s="16"/>
      <c r="P1369" s="99" t="str">
        <f t="shared" si="131"/>
        <v xml:space="preserve"> </v>
      </c>
      <c r="Q1369" s="72">
        <v>0</v>
      </c>
      <c r="R1369" s="72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1:27">
      <c r="A1370" s="6">
        <v>1365</v>
      </c>
      <c r="B1370" s="46" t="str">
        <f t="shared" si="126"/>
        <v/>
      </c>
      <c r="C1370" s="21" t="str">
        <f t="shared" si="127"/>
        <v xml:space="preserve"> </v>
      </c>
      <c r="D1370" s="21" t="str">
        <f t="shared" si="128"/>
        <v/>
      </c>
      <c r="E1370" s="21" t="str">
        <f t="shared" si="129"/>
        <v xml:space="preserve"> </v>
      </c>
      <c r="F1370" s="11"/>
      <c r="G1370" s="11"/>
      <c r="H1370" s="6"/>
      <c r="I1370" s="6"/>
      <c r="J1370" s="92" t="str">
        <f>IF(I1370&gt;0,VLOOKUP(I1370,ข้อมูลผู้ประกอบการ!$B$2:$K$1000,2,FALSE),IF(I1370=0," "))</f>
        <v xml:space="preserve"> </v>
      </c>
      <c r="K1370" s="6"/>
      <c r="L1370" s="92" t="str">
        <f>IF(K1370&gt;0,VLOOKUP(K1370,ชนิดแสตมป์!$A$3:$D$1000,2,FALSE),IF(K1370=0," "))</f>
        <v xml:space="preserve"> </v>
      </c>
      <c r="M1370" s="6"/>
      <c r="N1370" s="96" t="str">
        <f t="shared" si="130"/>
        <v xml:space="preserve"> </v>
      </c>
      <c r="O1370" s="16"/>
      <c r="P1370" s="99" t="str">
        <f t="shared" si="131"/>
        <v xml:space="preserve"> </v>
      </c>
      <c r="Q1370" s="72">
        <v>0</v>
      </c>
      <c r="R1370" s="72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1:27" ht="21" hidden="1" customHeight="1">
      <c r="A1371" s="6">
        <v>1366</v>
      </c>
      <c r="B1371" s="46" t="str">
        <f t="shared" si="126"/>
        <v/>
      </c>
      <c r="C1371" s="21" t="str">
        <f t="shared" si="127"/>
        <v xml:space="preserve"> </v>
      </c>
      <c r="D1371" s="21" t="str">
        <f t="shared" si="128"/>
        <v/>
      </c>
      <c r="E1371" s="21" t="str">
        <f t="shared" si="129"/>
        <v xml:space="preserve"> </v>
      </c>
      <c r="F1371" s="11"/>
      <c r="G1371" s="11"/>
      <c r="H1371" s="6"/>
      <c r="I1371" s="6"/>
      <c r="J1371" s="92" t="str">
        <f>IF(I1371&gt;0,VLOOKUP(I1371,ข้อมูลผู้ประกอบการ!$B$2:$K$1000,2,FALSE),IF(I1371=0," "))</f>
        <v xml:space="preserve"> </v>
      </c>
      <c r="K1371" s="6"/>
      <c r="L1371" s="92" t="str">
        <f>IF(K1371&gt;0,VLOOKUP(K1371,ชนิดแสตมป์!$A$3:$D$1000,2,FALSE),IF(K1371=0," "))</f>
        <v xml:space="preserve"> </v>
      </c>
      <c r="M1371" s="6"/>
      <c r="N1371" s="96" t="str">
        <f t="shared" si="130"/>
        <v xml:space="preserve"> </v>
      </c>
      <c r="O1371" s="16"/>
      <c r="P1371" s="99" t="str">
        <f t="shared" si="131"/>
        <v xml:space="preserve"> </v>
      </c>
      <c r="Q1371" s="72">
        <v>0</v>
      </c>
      <c r="R1371" s="72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1:27">
      <c r="A1372" s="6">
        <v>1367</v>
      </c>
      <c r="B1372" s="46" t="str">
        <f t="shared" si="126"/>
        <v/>
      </c>
      <c r="C1372" s="21" t="str">
        <f t="shared" si="127"/>
        <v xml:space="preserve"> </v>
      </c>
      <c r="D1372" s="21" t="str">
        <f t="shared" si="128"/>
        <v/>
      </c>
      <c r="E1372" s="21" t="str">
        <f t="shared" si="129"/>
        <v xml:space="preserve"> </v>
      </c>
      <c r="F1372" s="11"/>
      <c r="G1372" s="11"/>
      <c r="H1372" s="6"/>
      <c r="I1372" s="6"/>
      <c r="J1372" s="92" t="str">
        <f>IF(I1372&gt;0,VLOOKUP(I1372,ข้อมูลผู้ประกอบการ!$B$2:$K$1000,2,FALSE),IF(I1372=0," "))</f>
        <v xml:space="preserve"> </v>
      </c>
      <c r="K1372" s="6"/>
      <c r="L1372" s="92" t="str">
        <f>IF(K1372&gt;0,VLOOKUP(K1372,ชนิดแสตมป์!$A$3:$D$1000,2,FALSE),IF(K1372=0," "))</f>
        <v xml:space="preserve"> </v>
      </c>
      <c r="M1372" s="6"/>
      <c r="N1372" s="96" t="str">
        <f t="shared" si="130"/>
        <v xml:space="preserve"> </v>
      </c>
      <c r="O1372" s="16"/>
      <c r="P1372" s="99" t="str">
        <f t="shared" si="131"/>
        <v xml:space="preserve"> </v>
      </c>
      <c r="Q1372" s="72">
        <v>0</v>
      </c>
      <c r="R1372" s="72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1:27">
      <c r="A1373" s="6">
        <v>1368</v>
      </c>
      <c r="B1373" s="46" t="str">
        <f t="shared" si="126"/>
        <v/>
      </c>
      <c r="C1373" s="21" t="str">
        <f t="shared" si="127"/>
        <v xml:space="preserve"> </v>
      </c>
      <c r="D1373" s="21" t="str">
        <f t="shared" si="128"/>
        <v/>
      </c>
      <c r="E1373" s="21" t="str">
        <f t="shared" si="129"/>
        <v xml:space="preserve"> </v>
      </c>
      <c r="F1373" s="11"/>
      <c r="G1373" s="11"/>
      <c r="H1373" s="6"/>
      <c r="I1373" s="6"/>
      <c r="J1373" s="92" t="str">
        <f>IF(I1373&gt;0,VLOOKUP(I1373,ข้อมูลผู้ประกอบการ!$B$2:$K$1000,2,FALSE),IF(I1373=0," "))</f>
        <v xml:space="preserve"> </v>
      </c>
      <c r="K1373" s="6"/>
      <c r="L1373" s="92" t="str">
        <f>IF(K1373&gt;0,VLOOKUP(K1373,ชนิดแสตมป์!$A$3:$D$1000,2,FALSE),IF(K1373=0," "))</f>
        <v xml:space="preserve"> </v>
      </c>
      <c r="M1373" s="6"/>
      <c r="N1373" s="96" t="str">
        <f t="shared" si="130"/>
        <v xml:space="preserve"> </v>
      </c>
      <c r="O1373" s="16"/>
      <c r="P1373" s="99" t="str">
        <f t="shared" si="131"/>
        <v xml:space="preserve"> </v>
      </c>
      <c r="Q1373" s="72">
        <v>0</v>
      </c>
      <c r="R1373" s="72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1:27">
      <c r="A1374" s="6">
        <v>1369</v>
      </c>
      <c r="B1374" s="46" t="str">
        <f t="shared" si="126"/>
        <v/>
      </c>
      <c r="C1374" s="21" t="str">
        <f t="shared" si="127"/>
        <v xml:space="preserve"> </v>
      </c>
      <c r="D1374" s="21" t="str">
        <f t="shared" si="128"/>
        <v/>
      </c>
      <c r="E1374" s="21" t="str">
        <f t="shared" si="129"/>
        <v xml:space="preserve"> </v>
      </c>
      <c r="F1374" s="11"/>
      <c r="G1374" s="11"/>
      <c r="H1374" s="6"/>
      <c r="I1374" s="6"/>
      <c r="J1374" s="92" t="str">
        <f>IF(I1374&gt;0,VLOOKUP(I1374,ข้อมูลผู้ประกอบการ!$B$2:$K$1000,2,FALSE),IF(I1374=0," "))</f>
        <v xml:space="preserve"> </v>
      </c>
      <c r="K1374" s="6"/>
      <c r="L1374" s="92" t="str">
        <f>IF(K1374&gt;0,VLOOKUP(K1374,ชนิดแสตมป์!$A$3:$D$1000,2,FALSE),IF(K1374=0," "))</f>
        <v xml:space="preserve"> </v>
      </c>
      <c r="M1374" s="6"/>
      <c r="N1374" s="96" t="str">
        <f t="shared" si="130"/>
        <v xml:space="preserve"> </v>
      </c>
      <c r="O1374" s="16"/>
      <c r="P1374" s="99" t="str">
        <f t="shared" si="131"/>
        <v xml:space="preserve"> </v>
      </c>
      <c r="Q1374" s="72">
        <v>0</v>
      </c>
      <c r="R1374" s="72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1:27">
      <c r="A1375" s="6">
        <v>1370</v>
      </c>
      <c r="B1375" s="46" t="str">
        <f t="shared" si="126"/>
        <v/>
      </c>
      <c r="C1375" s="21" t="str">
        <f t="shared" si="127"/>
        <v xml:space="preserve"> </v>
      </c>
      <c r="D1375" s="21" t="str">
        <f t="shared" si="128"/>
        <v/>
      </c>
      <c r="E1375" s="21" t="str">
        <f t="shared" si="129"/>
        <v xml:space="preserve"> </v>
      </c>
      <c r="F1375" s="11"/>
      <c r="G1375" s="11"/>
      <c r="H1375" s="6"/>
      <c r="I1375" s="6"/>
      <c r="J1375" s="92" t="str">
        <f>IF(I1375&gt;0,VLOOKUP(I1375,ข้อมูลผู้ประกอบการ!$B$2:$K$1000,2,FALSE),IF(I1375=0," "))</f>
        <v xml:space="preserve"> </v>
      </c>
      <c r="K1375" s="6"/>
      <c r="L1375" s="92" t="str">
        <f>IF(K1375&gt;0,VLOOKUP(K1375,ชนิดแสตมป์!$A$3:$D$1000,2,FALSE),IF(K1375=0," "))</f>
        <v xml:space="preserve"> </v>
      </c>
      <c r="M1375" s="6"/>
      <c r="N1375" s="96" t="str">
        <f t="shared" si="130"/>
        <v xml:space="preserve"> </v>
      </c>
      <c r="O1375" s="16"/>
      <c r="P1375" s="99" t="str">
        <f t="shared" si="131"/>
        <v xml:space="preserve"> </v>
      </c>
      <c r="Q1375" s="72">
        <v>0</v>
      </c>
      <c r="R1375" s="72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1:27">
      <c r="A1376" s="6">
        <v>1371</v>
      </c>
      <c r="B1376" s="46" t="str">
        <f t="shared" si="126"/>
        <v/>
      </c>
      <c r="C1376" s="21" t="str">
        <f t="shared" si="127"/>
        <v xml:space="preserve"> </v>
      </c>
      <c r="D1376" s="21" t="str">
        <f t="shared" si="128"/>
        <v/>
      </c>
      <c r="E1376" s="21" t="str">
        <f t="shared" si="129"/>
        <v xml:space="preserve"> </v>
      </c>
      <c r="F1376" s="11"/>
      <c r="G1376" s="11"/>
      <c r="H1376" s="6"/>
      <c r="I1376" s="6"/>
      <c r="J1376" s="92" t="str">
        <f>IF(I1376&gt;0,VLOOKUP(I1376,ข้อมูลผู้ประกอบการ!$B$2:$K$1000,2,FALSE),IF(I1376=0," "))</f>
        <v xml:space="preserve"> </v>
      </c>
      <c r="K1376" s="6"/>
      <c r="L1376" s="92" t="str">
        <f>IF(K1376&gt;0,VLOOKUP(K1376,ชนิดแสตมป์!$A$3:$D$1000,2,FALSE),IF(K1376=0," "))</f>
        <v xml:space="preserve"> </v>
      </c>
      <c r="M1376" s="6"/>
      <c r="N1376" s="96" t="str">
        <f t="shared" si="130"/>
        <v xml:space="preserve"> </v>
      </c>
      <c r="O1376" s="16"/>
      <c r="P1376" s="99" t="str">
        <f t="shared" si="131"/>
        <v xml:space="preserve"> </v>
      </c>
      <c r="Q1376" s="72">
        <v>0</v>
      </c>
      <c r="R1376" s="72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1:27">
      <c r="A1377" s="6">
        <v>1372</v>
      </c>
      <c r="B1377" s="46" t="str">
        <f t="shared" si="126"/>
        <v/>
      </c>
      <c r="C1377" s="21" t="str">
        <f t="shared" si="127"/>
        <v xml:space="preserve"> </v>
      </c>
      <c r="D1377" s="21" t="str">
        <f t="shared" si="128"/>
        <v/>
      </c>
      <c r="E1377" s="21" t="str">
        <f t="shared" si="129"/>
        <v xml:space="preserve"> </v>
      </c>
      <c r="F1377" s="11"/>
      <c r="G1377" s="11"/>
      <c r="H1377" s="6"/>
      <c r="I1377" s="6"/>
      <c r="J1377" s="92" t="str">
        <f>IF(I1377&gt;0,VLOOKUP(I1377,ข้อมูลผู้ประกอบการ!$B$2:$K$1000,2,FALSE),IF(I1377=0," "))</f>
        <v xml:space="preserve"> </v>
      </c>
      <c r="K1377" s="6"/>
      <c r="L1377" s="92" t="str">
        <f>IF(K1377&gt;0,VLOOKUP(K1377,ชนิดแสตมป์!$A$3:$D$1000,2,FALSE),IF(K1377=0," "))</f>
        <v xml:space="preserve"> </v>
      </c>
      <c r="M1377" s="6"/>
      <c r="N1377" s="96" t="str">
        <f t="shared" si="130"/>
        <v xml:space="preserve"> </v>
      </c>
      <c r="O1377" s="16"/>
      <c r="P1377" s="99" t="str">
        <f t="shared" si="131"/>
        <v xml:space="preserve"> </v>
      </c>
      <c r="Q1377" s="72">
        <v>0</v>
      </c>
      <c r="R1377" s="72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1:27">
      <c r="A1378" s="6">
        <v>1373</v>
      </c>
      <c r="B1378" s="46" t="str">
        <f t="shared" si="126"/>
        <v/>
      </c>
      <c r="C1378" s="21" t="str">
        <f t="shared" si="127"/>
        <v xml:space="preserve"> </v>
      </c>
      <c r="D1378" s="21" t="str">
        <f t="shared" si="128"/>
        <v/>
      </c>
      <c r="E1378" s="21" t="str">
        <f t="shared" si="129"/>
        <v xml:space="preserve"> </v>
      </c>
      <c r="F1378" s="11"/>
      <c r="G1378" s="11"/>
      <c r="H1378" s="6"/>
      <c r="I1378" s="6"/>
      <c r="J1378" s="92" t="str">
        <f>IF(I1378&gt;0,VLOOKUP(I1378,ข้อมูลผู้ประกอบการ!$B$2:$K$1000,2,FALSE),IF(I1378=0," "))</f>
        <v xml:space="preserve"> </v>
      </c>
      <c r="K1378" s="6"/>
      <c r="L1378" s="92" t="str">
        <f>IF(K1378&gt;0,VLOOKUP(K1378,ชนิดแสตมป์!$A$3:$D$1000,2,FALSE),IF(K1378=0," "))</f>
        <v xml:space="preserve"> </v>
      </c>
      <c r="M1378" s="6"/>
      <c r="N1378" s="96" t="str">
        <f t="shared" si="130"/>
        <v xml:space="preserve"> </v>
      </c>
      <c r="O1378" s="16"/>
      <c r="P1378" s="99" t="str">
        <f t="shared" si="131"/>
        <v xml:space="preserve"> </v>
      </c>
      <c r="Q1378" s="72">
        <v>0</v>
      </c>
      <c r="R1378" s="72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1:27">
      <c r="A1379" s="6">
        <v>1374</v>
      </c>
      <c r="B1379" s="46" t="str">
        <f t="shared" si="126"/>
        <v/>
      </c>
      <c r="C1379" s="21" t="str">
        <f t="shared" si="127"/>
        <v xml:space="preserve"> </v>
      </c>
      <c r="D1379" s="21" t="str">
        <f t="shared" si="128"/>
        <v/>
      </c>
      <c r="E1379" s="21" t="str">
        <f t="shared" si="129"/>
        <v xml:space="preserve"> </v>
      </c>
      <c r="F1379" s="11"/>
      <c r="G1379" s="11"/>
      <c r="H1379" s="6"/>
      <c r="I1379" s="6"/>
      <c r="J1379" s="92" t="str">
        <f>IF(I1379&gt;0,VLOOKUP(I1379,ข้อมูลผู้ประกอบการ!$B$2:$K$1000,2,FALSE),IF(I1379=0," "))</f>
        <v xml:space="preserve"> </v>
      </c>
      <c r="K1379" s="6"/>
      <c r="L1379" s="92" t="str">
        <f>IF(K1379&gt;0,VLOOKUP(K1379,ชนิดแสตมป์!$A$3:$D$1000,2,FALSE),IF(K1379=0," "))</f>
        <v xml:space="preserve"> </v>
      </c>
      <c r="M1379" s="6"/>
      <c r="N1379" s="96" t="str">
        <f t="shared" si="130"/>
        <v xml:space="preserve"> </v>
      </c>
      <c r="O1379" s="16"/>
      <c r="P1379" s="99" t="str">
        <f t="shared" si="131"/>
        <v xml:space="preserve"> </v>
      </c>
      <c r="Q1379" s="72">
        <v>0</v>
      </c>
      <c r="R1379" s="72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1:27">
      <c r="A1380" s="6">
        <v>1375</v>
      </c>
      <c r="B1380" s="46" t="str">
        <f t="shared" si="126"/>
        <v/>
      </c>
      <c r="C1380" s="21" t="str">
        <f t="shared" si="127"/>
        <v xml:space="preserve"> </v>
      </c>
      <c r="D1380" s="21" t="str">
        <f t="shared" si="128"/>
        <v/>
      </c>
      <c r="E1380" s="21" t="str">
        <f t="shared" si="129"/>
        <v xml:space="preserve"> </v>
      </c>
      <c r="F1380" s="11"/>
      <c r="G1380" s="11"/>
      <c r="H1380" s="6"/>
      <c r="I1380" s="6"/>
      <c r="J1380" s="92" t="str">
        <f>IF(I1380&gt;0,VLOOKUP(I1380,ข้อมูลผู้ประกอบการ!$B$2:$K$1000,2,FALSE),IF(I1380=0," "))</f>
        <v xml:space="preserve"> </v>
      </c>
      <c r="K1380" s="6"/>
      <c r="L1380" s="92" t="str">
        <f>IF(K1380&gt;0,VLOOKUP(K1380,ชนิดแสตมป์!$A$3:$D$1000,2,FALSE),IF(K1380=0," "))</f>
        <v xml:space="preserve"> </v>
      </c>
      <c r="M1380" s="6"/>
      <c r="N1380" s="96" t="str">
        <f t="shared" si="130"/>
        <v xml:space="preserve"> </v>
      </c>
      <c r="O1380" s="16"/>
      <c r="P1380" s="99" t="str">
        <f t="shared" si="131"/>
        <v xml:space="preserve"> </v>
      </c>
      <c r="Q1380" s="72">
        <v>0</v>
      </c>
      <c r="R1380" s="72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1:27">
      <c r="A1381" s="6">
        <v>1376</v>
      </c>
      <c r="B1381" s="46" t="str">
        <f t="shared" si="126"/>
        <v/>
      </c>
      <c r="C1381" s="21" t="str">
        <f t="shared" si="127"/>
        <v xml:space="preserve"> </v>
      </c>
      <c r="D1381" s="21" t="str">
        <f t="shared" si="128"/>
        <v/>
      </c>
      <c r="E1381" s="21" t="str">
        <f t="shared" si="129"/>
        <v xml:space="preserve"> </v>
      </c>
      <c r="F1381" s="11"/>
      <c r="G1381" s="11"/>
      <c r="H1381" s="6"/>
      <c r="I1381" s="6"/>
      <c r="J1381" s="92" t="str">
        <f>IF(I1381&gt;0,VLOOKUP(I1381,ข้อมูลผู้ประกอบการ!$B$2:$K$1000,2,FALSE),IF(I1381=0," "))</f>
        <v xml:space="preserve"> </v>
      </c>
      <c r="K1381" s="6"/>
      <c r="L1381" s="92" t="str">
        <f>IF(K1381&gt;0,VLOOKUP(K1381,ชนิดแสตมป์!$A$3:$D$1000,2,FALSE),IF(K1381=0," "))</f>
        <v xml:space="preserve"> </v>
      </c>
      <c r="M1381" s="6"/>
      <c r="N1381" s="96" t="str">
        <f t="shared" si="130"/>
        <v xml:space="preserve"> </v>
      </c>
      <c r="O1381" s="16"/>
      <c r="P1381" s="99" t="str">
        <f t="shared" si="131"/>
        <v xml:space="preserve"> </v>
      </c>
      <c r="Q1381" s="72">
        <v>0</v>
      </c>
      <c r="R1381" s="72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1:27">
      <c r="A1382" s="6">
        <v>1377</v>
      </c>
      <c r="B1382" s="46" t="str">
        <f t="shared" si="126"/>
        <v/>
      </c>
      <c r="C1382" s="21" t="str">
        <f t="shared" si="127"/>
        <v xml:space="preserve"> </v>
      </c>
      <c r="D1382" s="21" t="str">
        <f t="shared" si="128"/>
        <v/>
      </c>
      <c r="E1382" s="21" t="str">
        <f t="shared" si="129"/>
        <v xml:space="preserve"> </v>
      </c>
      <c r="F1382" s="11"/>
      <c r="G1382" s="11"/>
      <c r="H1382" s="6"/>
      <c r="I1382" s="6"/>
      <c r="J1382" s="92" t="str">
        <f>IF(I1382&gt;0,VLOOKUP(I1382,ข้อมูลผู้ประกอบการ!$B$2:$K$1000,2,FALSE),IF(I1382=0," "))</f>
        <v xml:space="preserve"> </v>
      </c>
      <c r="K1382" s="6"/>
      <c r="L1382" s="92" t="str">
        <f>IF(K1382&gt;0,VLOOKUP(K1382,ชนิดแสตมป์!$A$3:$D$1000,2,FALSE),IF(K1382=0," "))</f>
        <v xml:space="preserve"> </v>
      </c>
      <c r="M1382" s="6"/>
      <c r="N1382" s="96" t="str">
        <f t="shared" si="130"/>
        <v xml:space="preserve"> </v>
      </c>
      <c r="O1382" s="16"/>
      <c r="P1382" s="99" t="str">
        <f t="shared" si="131"/>
        <v xml:space="preserve"> </v>
      </c>
      <c r="Q1382" s="72">
        <v>0</v>
      </c>
      <c r="R1382" s="72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1:27">
      <c r="A1383" s="6">
        <v>1378</v>
      </c>
      <c r="B1383" s="46" t="str">
        <f t="shared" si="126"/>
        <v/>
      </c>
      <c r="C1383" s="21" t="str">
        <f t="shared" si="127"/>
        <v xml:space="preserve"> </v>
      </c>
      <c r="D1383" s="21" t="str">
        <f t="shared" si="128"/>
        <v/>
      </c>
      <c r="E1383" s="21" t="str">
        <f t="shared" si="129"/>
        <v xml:space="preserve"> </v>
      </c>
      <c r="F1383" s="11"/>
      <c r="G1383" s="11"/>
      <c r="H1383" s="6"/>
      <c r="I1383" s="6"/>
      <c r="J1383" s="92" t="str">
        <f>IF(I1383&gt;0,VLOOKUP(I1383,ข้อมูลผู้ประกอบการ!$B$2:$K$1000,2,FALSE),IF(I1383=0," "))</f>
        <v xml:space="preserve"> </v>
      </c>
      <c r="K1383" s="6"/>
      <c r="L1383" s="92" t="str">
        <f>IF(K1383&gt;0,VLOOKUP(K1383,ชนิดแสตมป์!$A$3:$D$1000,2,FALSE),IF(K1383=0," "))</f>
        <v xml:space="preserve"> </v>
      </c>
      <c r="M1383" s="6"/>
      <c r="N1383" s="96" t="str">
        <f t="shared" si="130"/>
        <v xml:space="preserve"> </v>
      </c>
      <c r="O1383" s="16"/>
      <c r="P1383" s="99" t="str">
        <f t="shared" si="131"/>
        <v xml:space="preserve"> </v>
      </c>
      <c r="Q1383" s="72">
        <v>0</v>
      </c>
      <c r="R1383" s="72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1:27">
      <c r="A1384" s="6">
        <v>1379</v>
      </c>
      <c r="B1384" s="46" t="str">
        <f t="shared" si="126"/>
        <v/>
      </c>
      <c r="C1384" s="21" t="str">
        <f t="shared" si="127"/>
        <v xml:space="preserve"> </v>
      </c>
      <c r="D1384" s="21" t="str">
        <f t="shared" si="128"/>
        <v/>
      </c>
      <c r="E1384" s="21" t="str">
        <f t="shared" si="129"/>
        <v xml:space="preserve"> </v>
      </c>
      <c r="F1384" s="11"/>
      <c r="G1384" s="11"/>
      <c r="H1384" s="6"/>
      <c r="I1384" s="6"/>
      <c r="J1384" s="92" t="str">
        <f>IF(I1384&gt;0,VLOOKUP(I1384,ข้อมูลผู้ประกอบการ!$B$2:$K$1000,2,FALSE),IF(I1384=0," "))</f>
        <v xml:space="preserve"> </v>
      </c>
      <c r="K1384" s="6"/>
      <c r="L1384" s="92" t="str">
        <f>IF(K1384&gt;0,VLOOKUP(K1384,ชนิดแสตมป์!$A$3:$D$1000,2,FALSE),IF(K1384=0," "))</f>
        <v xml:space="preserve"> </v>
      </c>
      <c r="M1384" s="6"/>
      <c r="N1384" s="96" t="str">
        <f t="shared" si="130"/>
        <v xml:space="preserve"> </v>
      </c>
      <c r="O1384" s="16"/>
      <c r="P1384" s="99" t="str">
        <f t="shared" si="131"/>
        <v xml:space="preserve"> </v>
      </c>
      <c r="Q1384" s="72">
        <v>0</v>
      </c>
      <c r="R1384" s="72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1:27">
      <c r="A1385" s="6">
        <v>1380</v>
      </c>
      <c r="B1385" s="46" t="str">
        <f t="shared" si="126"/>
        <v/>
      </c>
      <c r="C1385" s="21" t="str">
        <f t="shared" si="127"/>
        <v xml:space="preserve"> </v>
      </c>
      <c r="D1385" s="21" t="str">
        <f t="shared" si="128"/>
        <v/>
      </c>
      <c r="E1385" s="21" t="str">
        <f t="shared" si="129"/>
        <v xml:space="preserve"> </v>
      </c>
      <c r="F1385" s="11"/>
      <c r="G1385" s="11"/>
      <c r="H1385" s="6"/>
      <c r="I1385" s="6"/>
      <c r="J1385" s="92" t="str">
        <f>IF(I1385&gt;0,VLOOKUP(I1385,ข้อมูลผู้ประกอบการ!$B$2:$K$1000,2,FALSE),IF(I1385=0," "))</f>
        <v xml:space="preserve"> </v>
      </c>
      <c r="K1385" s="6"/>
      <c r="L1385" s="92" t="str">
        <f>IF(K1385&gt;0,VLOOKUP(K1385,ชนิดแสตมป์!$A$3:$D$1000,2,FALSE),IF(K1385=0," "))</f>
        <v xml:space="preserve"> </v>
      </c>
      <c r="M1385" s="6"/>
      <c r="N1385" s="96" t="str">
        <f t="shared" si="130"/>
        <v xml:space="preserve"> </v>
      </c>
      <c r="O1385" s="16"/>
      <c r="P1385" s="99" t="str">
        <f t="shared" si="131"/>
        <v xml:space="preserve"> </v>
      </c>
      <c r="Q1385" s="72">
        <v>0</v>
      </c>
      <c r="R1385" s="72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1:27">
      <c r="A1386" s="6">
        <v>1381</v>
      </c>
      <c r="B1386" s="46" t="str">
        <f t="shared" si="126"/>
        <v/>
      </c>
      <c r="C1386" s="21" t="str">
        <f t="shared" si="127"/>
        <v xml:space="preserve"> </v>
      </c>
      <c r="D1386" s="21" t="str">
        <f t="shared" si="128"/>
        <v/>
      </c>
      <c r="E1386" s="21" t="str">
        <f t="shared" si="129"/>
        <v xml:space="preserve"> </v>
      </c>
      <c r="F1386" s="11"/>
      <c r="G1386" s="11"/>
      <c r="H1386" s="6"/>
      <c r="I1386" s="6"/>
      <c r="J1386" s="92" t="str">
        <f>IF(I1386&gt;0,VLOOKUP(I1386,ข้อมูลผู้ประกอบการ!$B$2:$K$1000,2,FALSE),IF(I1386=0," "))</f>
        <v xml:space="preserve"> </v>
      </c>
      <c r="K1386" s="6"/>
      <c r="L1386" s="92" t="str">
        <f>IF(K1386&gt;0,VLOOKUP(K1386,ชนิดแสตมป์!$A$3:$D$1000,2,FALSE),IF(K1386=0," "))</f>
        <v xml:space="preserve"> </v>
      </c>
      <c r="M1386" s="6"/>
      <c r="N1386" s="96" t="str">
        <f t="shared" si="130"/>
        <v xml:space="preserve"> </v>
      </c>
      <c r="O1386" s="16"/>
      <c r="P1386" s="99" t="str">
        <f t="shared" si="131"/>
        <v xml:space="preserve"> </v>
      </c>
      <c r="Q1386" s="72">
        <v>0</v>
      </c>
      <c r="R1386" s="72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1:27">
      <c r="A1387" s="6">
        <v>1382</v>
      </c>
      <c r="B1387" s="46" t="str">
        <f t="shared" si="126"/>
        <v/>
      </c>
      <c r="C1387" s="21" t="str">
        <f t="shared" si="127"/>
        <v xml:space="preserve"> </v>
      </c>
      <c r="D1387" s="21" t="str">
        <f t="shared" si="128"/>
        <v/>
      </c>
      <c r="E1387" s="21" t="str">
        <f t="shared" si="129"/>
        <v xml:space="preserve"> </v>
      </c>
      <c r="F1387" s="11"/>
      <c r="G1387" s="11"/>
      <c r="H1387" s="6"/>
      <c r="I1387" s="6"/>
      <c r="J1387" s="92" t="str">
        <f>IF(I1387&gt;0,VLOOKUP(I1387,ข้อมูลผู้ประกอบการ!$B$2:$K$1000,2,FALSE),IF(I1387=0," "))</f>
        <v xml:space="preserve"> </v>
      </c>
      <c r="K1387" s="6"/>
      <c r="L1387" s="92" t="str">
        <f>IF(K1387&gt;0,VLOOKUP(K1387,ชนิดแสตมป์!$A$3:$D$1000,2,FALSE),IF(K1387=0," "))</f>
        <v xml:space="preserve"> </v>
      </c>
      <c r="M1387" s="6"/>
      <c r="N1387" s="96" t="str">
        <f t="shared" si="130"/>
        <v xml:space="preserve"> </v>
      </c>
      <c r="O1387" s="16"/>
      <c r="P1387" s="99" t="str">
        <f t="shared" si="131"/>
        <v xml:space="preserve"> </v>
      </c>
      <c r="Q1387" s="72">
        <v>0</v>
      </c>
      <c r="R1387" s="72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1:27">
      <c r="A1388" s="6">
        <v>1383</v>
      </c>
      <c r="B1388" s="46" t="str">
        <f t="shared" si="126"/>
        <v/>
      </c>
      <c r="C1388" s="21" t="str">
        <f t="shared" si="127"/>
        <v xml:space="preserve"> </v>
      </c>
      <c r="D1388" s="21" t="str">
        <f t="shared" si="128"/>
        <v/>
      </c>
      <c r="E1388" s="21" t="str">
        <f t="shared" si="129"/>
        <v xml:space="preserve"> </v>
      </c>
      <c r="F1388" s="11"/>
      <c r="G1388" s="11"/>
      <c r="H1388" s="6"/>
      <c r="I1388" s="6"/>
      <c r="J1388" s="92" t="str">
        <f>IF(I1388&gt;0,VLOOKUP(I1388,ข้อมูลผู้ประกอบการ!$B$2:$K$1000,2,FALSE),IF(I1388=0," "))</f>
        <v xml:space="preserve"> </v>
      </c>
      <c r="K1388" s="6"/>
      <c r="L1388" s="92" t="str">
        <f>IF(K1388&gt;0,VLOOKUP(K1388,ชนิดแสตมป์!$A$3:$D$1000,2,FALSE),IF(K1388=0," "))</f>
        <v xml:space="preserve"> </v>
      </c>
      <c r="M1388" s="6"/>
      <c r="N1388" s="96" t="str">
        <f t="shared" si="130"/>
        <v xml:space="preserve"> </v>
      </c>
      <c r="O1388" s="16"/>
      <c r="P1388" s="99" t="str">
        <f t="shared" si="131"/>
        <v xml:space="preserve"> </v>
      </c>
      <c r="Q1388" s="72">
        <v>0</v>
      </c>
      <c r="R1388" s="72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1:27">
      <c r="A1389" s="6">
        <v>1384</v>
      </c>
      <c r="B1389" s="46" t="str">
        <f t="shared" si="126"/>
        <v/>
      </c>
      <c r="C1389" s="21" t="str">
        <f t="shared" si="127"/>
        <v xml:space="preserve"> </v>
      </c>
      <c r="D1389" s="21" t="str">
        <f t="shared" si="128"/>
        <v/>
      </c>
      <c r="E1389" s="21" t="str">
        <f t="shared" si="129"/>
        <v xml:space="preserve"> </v>
      </c>
      <c r="F1389" s="11"/>
      <c r="G1389" s="11"/>
      <c r="H1389" s="6"/>
      <c r="I1389" s="6"/>
      <c r="J1389" s="92" t="str">
        <f>IF(I1389&gt;0,VLOOKUP(I1389,ข้อมูลผู้ประกอบการ!$B$2:$K$1000,2,FALSE),IF(I1389=0," "))</f>
        <v xml:space="preserve"> </v>
      </c>
      <c r="K1389" s="6"/>
      <c r="L1389" s="92" t="str">
        <f>IF(K1389&gt;0,VLOOKUP(K1389,ชนิดแสตมป์!$A$3:$D$1000,2,FALSE),IF(K1389=0," "))</f>
        <v xml:space="preserve"> </v>
      </c>
      <c r="M1389" s="6"/>
      <c r="N1389" s="96" t="str">
        <f t="shared" si="130"/>
        <v xml:space="preserve"> </v>
      </c>
      <c r="O1389" s="16"/>
      <c r="P1389" s="99" t="str">
        <f t="shared" si="131"/>
        <v xml:space="preserve"> </v>
      </c>
      <c r="Q1389" s="72">
        <v>0</v>
      </c>
      <c r="R1389" s="72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1:27">
      <c r="A1390" s="6">
        <v>1385</v>
      </c>
      <c r="B1390" s="46" t="str">
        <f t="shared" si="126"/>
        <v/>
      </c>
      <c r="C1390" s="21" t="str">
        <f t="shared" si="127"/>
        <v xml:space="preserve"> </v>
      </c>
      <c r="D1390" s="21" t="str">
        <f t="shared" si="128"/>
        <v/>
      </c>
      <c r="E1390" s="21" t="str">
        <f t="shared" si="129"/>
        <v xml:space="preserve"> </v>
      </c>
      <c r="F1390" s="11"/>
      <c r="G1390" s="11"/>
      <c r="H1390" s="6"/>
      <c r="I1390" s="6"/>
      <c r="J1390" s="92" t="str">
        <f>IF(I1390&gt;0,VLOOKUP(I1390,ข้อมูลผู้ประกอบการ!$B$2:$K$1000,2,FALSE),IF(I1390=0," "))</f>
        <v xml:space="preserve"> </v>
      </c>
      <c r="K1390" s="6"/>
      <c r="L1390" s="92" t="str">
        <f>IF(K1390&gt;0,VLOOKUP(K1390,ชนิดแสตมป์!$A$3:$D$1000,2,FALSE),IF(K1390=0," "))</f>
        <v xml:space="preserve"> </v>
      </c>
      <c r="M1390" s="6"/>
      <c r="N1390" s="96" t="str">
        <f t="shared" si="130"/>
        <v xml:space="preserve"> </v>
      </c>
      <c r="O1390" s="16"/>
      <c r="P1390" s="99" t="str">
        <f t="shared" si="131"/>
        <v xml:space="preserve"> </v>
      </c>
      <c r="Q1390" s="72">
        <v>0</v>
      </c>
      <c r="R1390" s="72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1:27">
      <c r="A1391" s="6">
        <v>1386</v>
      </c>
      <c r="B1391" s="46" t="str">
        <f t="shared" si="126"/>
        <v/>
      </c>
      <c r="C1391" s="21" t="str">
        <f t="shared" si="127"/>
        <v xml:space="preserve"> </v>
      </c>
      <c r="D1391" s="21" t="str">
        <f t="shared" si="128"/>
        <v/>
      </c>
      <c r="E1391" s="21" t="str">
        <f t="shared" si="129"/>
        <v xml:space="preserve"> </v>
      </c>
      <c r="F1391" s="11"/>
      <c r="G1391" s="11"/>
      <c r="H1391" s="6"/>
      <c r="I1391" s="6"/>
      <c r="J1391" s="92" t="str">
        <f>IF(I1391&gt;0,VLOOKUP(I1391,ข้อมูลผู้ประกอบการ!$B$2:$K$1000,2,FALSE),IF(I1391=0," "))</f>
        <v xml:space="preserve"> </v>
      </c>
      <c r="K1391" s="6"/>
      <c r="L1391" s="92" t="str">
        <f>IF(K1391&gt;0,VLOOKUP(K1391,ชนิดแสตมป์!$A$3:$D$1000,2,FALSE),IF(K1391=0," "))</f>
        <v xml:space="preserve"> </v>
      </c>
      <c r="M1391" s="6"/>
      <c r="N1391" s="96" t="str">
        <f t="shared" si="130"/>
        <v xml:space="preserve"> </v>
      </c>
      <c r="O1391" s="16"/>
      <c r="P1391" s="99" t="str">
        <f t="shared" si="131"/>
        <v xml:space="preserve"> </v>
      </c>
      <c r="Q1391" s="72">
        <v>0</v>
      </c>
      <c r="R1391" s="72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1:27" ht="21" hidden="1" customHeight="1">
      <c r="A1392" s="6">
        <v>1387</v>
      </c>
      <c r="B1392" s="46" t="str">
        <f t="shared" si="126"/>
        <v/>
      </c>
      <c r="C1392" s="21" t="str">
        <f t="shared" si="127"/>
        <v xml:space="preserve"> </v>
      </c>
      <c r="D1392" s="21" t="str">
        <f t="shared" si="128"/>
        <v/>
      </c>
      <c r="E1392" s="21" t="str">
        <f t="shared" si="129"/>
        <v xml:space="preserve"> </v>
      </c>
      <c r="F1392" s="11"/>
      <c r="G1392" s="11"/>
      <c r="H1392" s="6"/>
      <c r="I1392" s="6"/>
      <c r="J1392" s="92" t="str">
        <f>IF(I1392&gt;0,VLOOKUP(I1392,ข้อมูลผู้ประกอบการ!$B$2:$K$1000,2,FALSE),IF(I1392=0," "))</f>
        <v xml:space="preserve"> </v>
      </c>
      <c r="K1392" s="6"/>
      <c r="L1392" s="92" t="str">
        <f>IF(K1392&gt;0,VLOOKUP(K1392,ชนิดแสตมป์!$A$3:$D$1000,2,FALSE),IF(K1392=0," "))</f>
        <v xml:space="preserve"> </v>
      </c>
      <c r="M1392" s="6"/>
      <c r="N1392" s="96" t="str">
        <f t="shared" si="130"/>
        <v xml:space="preserve"> </v>
      </c>
      <c r="O1392" s="16"/>
      <c r="P1392" s="99" t="str">
        <f t="shared" si="131"/>
        <v xml:space="preserve"> </v>
      </c>
      <c r="Q1392" s="72">
        <v>0</v>
      </c>
      <c r="R1392" s="72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1:27">
      <c r="A1393" s="6">
        <v>1388</v>
      </c>
      <c r="B1393" s="46" t="str">
        <f t="shared" si="126"/>
        <v/>
      </c>
      <c r="C1393" s="21" t="str">
        <f t="shared" si="127"/>
        <v xml:space="preserve"> </v>
      </c>
      <c r="D1393" s="21" t="str">
        <f t="shared" si="128"/>
        <v/>
      </c>
      <c r="E1393" s="21" t="str">
        <f t="shared" si="129"/>
        <v xml:space="preserve"> </v>
      </c>
      <c r="F1393" s="11"/>
      <c r="G1393" s="11"/>
      <c r="H1393" s="6"/>
      <c r="I1393" s="6"/>
      <c r="J1393" s="92" t="str">
        <f>IF(I1393&gt;0,VLOOKUP(I1393,ข้อมูลผู้ประกอบการ!$B$2:$K$1000,2,FALSE),IF(I1393=0," "))</f>
        <v xml:space="preserve"> </v>
      </c>
      <c r="K1393" s="6"/>
      <c r="L1393" s="92" t="str">
        <f>IF(K1393&gt;0,VLOOKUP(K1393,ชนิดแสตมป์!$A$3:$D$1000,2,FALSE),IF(K1393=0," "))</f>
        <v xml:space="preserve"> </v>
      </c>
      <c r="M1393" s="6"/>
      <c r="N1393" s="96" t="str">
        <f t="shared" si="130"/>
        <v xml:space="preserve"> </v>
      </c>
      <c r="O1393" s="16"/>
      <c r="P1393" s="99" t="str">
        <f t="shared" si="131"/>
        <v xml:space="preserve"> </v>
      </c>
      <c r="Q1393" s="72">
        <v>0</v>
      </c>
      <c r="R1393" s="72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1:27">
      <c r="A1394" s="6">
        <v>1389</v>
      </c>
      <c r="B1394" s="46" t="str">
        <f t="shared" si="126"/>
        <v/>
      </c>
      <c r="C1394" s="21" t="str">
        <f t="shared" si="127"/>
        <v xml:space="preserve"> </v>
      </c>
      <c r="D1394" s="21" t="str">
        <f t="shared" si="128"/>
        <v/>
      </c>
      <c r="E1394" s="21" t="str">
        <f t="shared" si="129"/>
        <v xml:space="preserve"> </v>
      </c>
      <c r="F1394" s="11"/>
      <c r="G1394" s="11"/>
      <c r="H1394" s="6"/>
      <c r="I1394" s="6"/>
      <c r="J1394" s="92" t="str">
        <f>IF(I1394&gt;0,VLOOKUP(I1394,ข้อมูลผู้ประกอบการ!$B$2:$K$1000,2,FALSE),IF(I1394=0," "))</f>
        <v xml:space="preserve"> </v>
      </c>
      <c r="K1394" s="6"/>
      <c r="L1394" s="92" t="str">
        <f>IF(K1394&gt;0,VLOOKUP(K1394,ชนิดแสตมป์!$A$3:$D$1000,2,FALSE),IF(K1394=0," "))</f>
        <v xml:space="preserve"> </v>
      </c>
      <c r="M1394" s="6"/>
      <c r="N1394" s="96" t="str">
        <f t="shared" si="130"/>
        <v xml:space="preserve"> </v>
      </c>
      <c r="O1394" s="16"/>
      <c r="P1394" s="99" t="str">
        <f t="shared" si="131"/>
        <v xml:space="preserve"> </v>
      </c>
      <c r="Q1394" s="72">
        <v>0</v>
      </c>
      <c r="R1394" s="72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1:27">
      <c r="A1395" s="6">
        <v>1390</v>
      </c>
      <c r="B1395" s="46" t="str">
        <f t="shared" si="126"/>
        <v/>
      </c>
      <c r="C1395" s="21" t="str">
        <f t="shared" si="127"/>
        <v xml:space="preserve"> </v>
      </c>
      <c r="D1395" s="21" t="str">
        <f t="shared" si="128"/>
        <v/>
      </c>
      <c r="E1395" s="21" t="str">
        <f t="shared" si="129"/>
        <v xml:space="preserve"> </v>
      </c>
      <c r="F1395" s="11"/>
      <c r="G1395" s="11"/>
      <c r="H1395" s="6"/>
      <c r="I1395" s="6"/>
      <c r="J1395" s="92" t="str">
        <f>IF(I1395&gt;0,VLOOKUP(I1395,ข้อมูลผู้ประกอบการ!$B$2:$K$1000,2,FALSE),IF(I1395=0," "))</f>
        <v xml:space="preserve"> </v>
      </c>
      <c r="K1395" s="6"/>
      <c r="L1395" s="92" t="str">
        <f>IF(K1395&gt;0,VLOOKUP(K1395,ชนิดแสตมป์!$A$3:$D$1000,2,FALSE),IF(K1395=0," "))</f>
        <v xml:space="preserve"> </v>
      </c>
      <c r="M1395" s="6"/>
      <c r="N1395" s="96" t="str">
        <f t="shared" si="130"/>
        <v xml:space="preserve"> </v>
      </c>
      <c r="O1395" s="16"/>
      <c r="P1395" s="99" t="str">
        <f t="shared" si="131"/>
        <v xml:space="preserve"> </v>
      </c>
      <c r="Q1395" s="72">
        <v>0</v>
      </c>
      <c r="R1395" s="72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1:27">
      <c r="A1396" s="6">
        <v>1391</v>
      </c>
      <c r="B1396" s="46" t="str">
        <f t="shared" si="126"/>
        <v/>
      </c>
      <c r="C1396" s="21" t="str">
        <f t="shared" si="127"/>
        <v xml:space="preserve"> </v>
      </c>
      <c r="D1396" s="21" t="str">
        <f t="shared" si="128"/>
        <v/>
      </c>
      <c r="E1396" s="21" t="str">
        <f t="shared" si="129"/>
        <v xml:space="preserve"> </v>
      </c>
      <c r="F1396" s="11"/>
      <c r="G1396" s="11"/>
      <c r="H1396" s="6"/>
      <c r="I1396" s="6"/>
      <c r="J1396" s="92" t="str">
        <f>IF(I1396&gt;0,VLOOKUP(I1396,ข้อมูลผู้ประกอบการ!$B$2:$K$1000,2,FALSE),IF(I1396=0," "))</f>
        <v xml:space="preserve"> </v>
      </c>
      <c r="K1396" s="6"/>
      <c r="L1396" s="92" t="str">
        <f>IF(K1396&gt;0,VLOOKUP(K1396,ชนิดแสตมป์!$A$3:$D$1000,2,FALSE),IF(K1396=0," "))</f>
        <v xml:space="preserve"> </v>
      </c>
      <c r="M1396" s="6"/>
      <c r="N1396" s="96" t="str">
        <f t="shared" si="130"/>
        <v xml:space="preserve"> </v>
      </c>
      <c r="O1396" s="16"/>
      <c r="P1396" s="99" t="str">
        <f t="shared" si="131"/>
        <v xml:space="preserve"> </v>
      </c>
      <c r="Q1396" s="72">
        <v>0</v>
      </c>
      <c r="R1396" s="72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1:27">
      <c r="A1397" s="6">
        <v>1392</v>
      </c>
      <c r="B1397" s="46" t="str">
        <f t="shared" si="126"/>
        <v/>
      </c>
      <c r="C1397" s="21" t="str">
        <f t="shared" si="127"/>
        <v xml:space="preserve"> </v>
      </c>
      <c r="D1397" s="21" t="str">
        <f t="shared" si="128"/>
        <v/>
      </c>
      <c r="E1397" s="21" t="str">
        <f t="shared" si="129"/>
        <v xml:space="preserve"> </v>
      </c>
      <c r="F1397" s="11"/>
      <c r="G1397" s="11"/>
      <c r="H1397" s="6"/>
      <c r="I1397" s="6"/>
      <c r="J1397" s="92" t="str">
        <f>IF(I1397&gt;0,VLOOKUP(I1397,ข้อมูลผู้ประกอบการ!$B$2:$K$1000,2,FALSE),IF(I1397=0," "))</f>
        <v xml:space="preserve"> </v>
      </c>
      <c r="K1397" s="6"/>
      <c r="L1397" s="92" t="str">
        <f>IF(K1397&gt;0,VLOOKUP(K1397,ชนิดแสตมป์!$A$3:$D$1000,2,FALSE),IF(K1397=0," "))</f>
        <v xml:space="preserve"> </v>
      </c>
      <c r="M1397" s="6"/>
      <c r="N1397" s="96" t="str">
        <f t="shared" si="130"/>
        <v xml:space="preserve"> </v>
      </c>
      <c r="O1397" s="16"/>
      <c r="P1397" s="99" t="str">
        <f t="shared" si="131"/>
        <v xml:space="preserve"> </v>
      </c>
      <c r="Q1397" s="72">
        <v>0</v>
      </c>
      <c r="R1397" s="72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1:27">
      <c r="A1398" s="6">
        <v>1393</v>
      </c>
      <c r="B1398" s="46" t="str">
        <f t="shared" si="126"/>
        <v/>
      </c>
      <c r="C1398" s="21" t="str">
        <f t="shared" si="127"/>
        <v xml:space="preserve"> </v>
      </c>
      <c r="D1398" s="21" t="str">
        <f t="shared" si="128"/>
        <v/>
      </c>
      <c r="E1398" s="21" t="str">
        <f t="shared" si="129"/>
        <v xml:space="preserve"> </v>
      </c>
      <c r="F1398" s="11"/>
      <c r="G1398" s="11"/>
      <c r="H1398" s="6"/>
      <c r="I1398" s="6"/>
      <c r="J1398" s="92" t="str">
        <f>IF(I1398&gt;0,VLOOKUP(I1398,ข้อมูลผู้ประกอบการ!$B$2:$K$1000,2,FALSE),IF(I1398=0," "))</f>
        <v xml:space="preserve"> </v>
      </c>
      <c r="K1398" s="6"/>
      <c r="L1398" s="92" t="str">
        <f>IF(K1398&gt;0,VLOOKUP(K1398,ชนิดแสตมป์!$A$3:$D$1000,2,FALSE),IF(K1398=0," "))</f>
        <v xml:space="preserve"> </v>
      </c>
      <c r="M1398" s="6"/>
      <c r="N1398" s="96" t="str">
        <f t="shared" si="130"/>
        <v xml:space="preserve"> </v>
      </c>
      <c r="O1398" s="16"/>
      <c r="P1398" s="99" t="str">
        <f t="shared" si="131"/>
        <v xml:space="preserve"> </v>
      </c>
      <c r="Q1398" s="72">
        <v>0</v>
      </c>
      <c r="R1398" s="72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1:27">
      <c r="A1399" s="6">
        <v>1394</v>
      </c>
      <c r="B1399" s="46" t="str">
        <f t="shared" si="126"/>
        <v/>
      </c>
      <c r="C1399" s="21" t="str">
        <f t="shared" si="127"/>
        <v xml:space="preserve"> </v>
      </c>
      <c r="D1399" s="21" t="str">
        <f t="shared" si="128"/>
        <v/>
      </c>
      <c r="E1399" s="21" t="str">
        <f t="shared" si="129"/>
        <v xml:space="preserve"> </v>
      </c>
      <c r="F1399" s="11"/>
      <c r="G1399" s="11"/>
      <c r="H1399" s="6"/>
      <c r="I1399" s="6"/>
      <c r="J1399" s="92" t="str">
        <f>IF(I1399&gt;0,VLOOKUP(I1399,ข้อมูลผู้ประกอบการ!$B$2:$K$1000,2,FALSE),IF(I1399=0," "))</f>
        <v xml:space="preserve"> </v>
      </c>
      <c r="K1399" s="6"/>
      <c r="L1399" s="92" t="str">
        <f>IF(K1399&gt;0,VLOOKUP(K1399,ชนิดแสตมป์!$A$3:$D$1000,2,FALSE),IF(K1399=0," "))</f>
        <v xml:space="preserve"> </v>
      </c>
      <c r="M1399" s="6"/>
      <c r="N1399" s="96" t="str">
        <f t="shared" si="130"/>
        <v xml:space="preserve"> </v>
      </c>
      <c r="O1399" s="16"/>
      <c r="P1399" s="99" t="str">
        <f t="shared" si="131"/>
        <v xml:space="preserve"> </v>
      </c>
      <c r="Q1399" s="72">
        <v>0</v>
      </c>
      <c r="R1399" s="72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1:27">
      <c r="A1400" s="6">
        <v>1395</v>
      </c>
      <c r="B1400" s="46" t="str">
        <f t="shared" si="126"/>
        <v/>
      </c>
      <c r="C1400" s="21" t="str">
        <f t="shared" si="127"/>
        <v xml:space="preserve"> </v>
      </c>
      <c r="D1400" s="21" t="str">
        <f t="shared" si="128"/>
        <v/>
      </c>
      <c r="E1400" s="21" t="str">
        <f t="shared" si="129"/>
        <v xml:space="preserve"> </v>
      </c>
      <c r="F1400" s="11"/>
      <c r="G1400" s="11"/>
      <c r="H1400" s="6"/>
      <c r="I1400" s="6"/>
      <c r="J1400" s="92" t="str">
        <f>IF(I1400&gt;0,VLOOKUP(I1400,ข้อมูลผู้ประกอบการ!$B$2:$K$1000,2,FALSE),IF(I1400=0," "))</f>
        <v xml:space="preserve"> </v>
      </c>
      <c r="K1400" s="6"/>
      <c r="L1400" s="92" t="str">
        <f>IF(K1400&gt;0,VLOOKUP(K1400,ชนิดแสตมป์!$A$3:$D$1000,2,FALSE),IF(K1400=0," "))</f>
        <v xml:space="preserve"> </v>
      </c>
      <c r="M1400" s="6"/>
      <c r="N1400" s="96" t="str">
        <f t="shared" si="130"/>
        <v xml:space="preserve"> </v>
      </c>
      <c r="O1400" s="16"/>
      <c r="P1400" s="99" t="str">
        <f t="shared" si="131"/>
        <v xml:space="preserve"> </v>
      </c>
      <c r="Q1400" s="72">
        <v>0</v>
      </c>
      <c r="R1400" s="72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1:27">
      <c r="A1401" s="6">
        <v>1396</v>
      </c>
      <c r="B1401" s="46" t="str">
        <f t="shared" si="126"/>
        <v/>
      </c>
      <c r="C1401" s="21" t="str">
        <f t="shared" si="127"/>
        <v xml:space="preserve"> </v>
      </c>
      <c r="D1401" s="21" t="str">
        <f t="shared" si="128"/>
        <v/>
      </c>
      <c r="E1401" s="21" t="str">
        <f t="shared" si="129"/>
        <v xml:space="preserve"> </v>
      </c>
      <c r="F1401" s="11"/>
      <c r="G1401" s="11"/>
      <c r="H1401" s="6"/>
      <c r="I1401" s="6"/>
      <c r="J1401" s="92" t="str">
        <f>IF(I1401&gt;0,VLOOKUP(I1401,ข้อมูลผู้ประกอบการ!$B$2:$K$1000,2,FALSE),IF(I1401=0," "))</f>
        <v xml:space="preserve"> </v>
      </c>
      <c r="K1401" s="6"/>
      <c r="L1401" s="92" t="str">
        <f>IF(K1401&gt;0,VLOOKUP(K1401,ชนิดแสตมป์!$A$3:$D$1000,2,FALSE),IF(K1401=0," "))</f>
        <v xml:space="preserve"> </v>
      </c>
      <c r="M1401" s="6"/>
      <c r="N1401" s="96" t="str">
        <f t="shared" si="130"/>
        <v xml:space="preserve"> </v>
      </c>
      <c r="O1401" s="16"/>
      <c r="P1401" s="99" t="str">
        <f t="shared" si="131"/>
        <v xml:space="preserve"> </v>
      </c>
      <c r="Q1401" s="72">
        <v>0</v>
      </c>
      <c r="R1401" s="72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1:27">
      <c r="A1402" s="6">
        <v>1397</v>
      </c>
      <c r="B1402" s="46" t="str">
        <f t="shared" si="126"/>
        <v/>
      </c>
      <c r="C1402" s="21" t="str">
        <f t="shared" si="127"/>
        <v xml:space="preserve"> </v>
      </c>
      <c r="D1402" s="21" t="str">
        <f t="shared" si="128"/>
        <v/>
      </c>
      <c r="E1402" s="21" t="str">
        <f t="shared" si="129"/>
        <v xml:space="preserve"> </v>
      </c>
      <c r="F1402" s="11"/>
      <c r="G1402" s="11"/>
      <c r="H1402" s="6"/>
      <c r="I1402" s="6"/>
      <c r="J1402" s="92" t="str">
        <f>IF(I1402&gt;0,VLOOKUP(I1402,ข้อมูลผู้ประกอบการ!$B$2:$K$1000,2,FALSE),IF(I1402=0," "))</f>
        <v xml:space="preserve"> </v>
      </c>
      <c r="K1402" s="6"/>
      <c r="L1402" s="92" t="str">
        <f>IF(K1402&gt;0,VLOOKUP(K1402,ชนิดแสตมป์!$A$3:$D$1000,2,FALSE),IF(K1402=0," "))</f>
        <v xml:space="preserve"> </v>
      </c>
      <c r="M1402" s="6"/>
      <c r="N1402" s="96" t="str">
        <f t="shared" si="130"/>
        <v xml:space="preserve"> </v>
      </c>
      <c r="O1402" s="16"/>
      <c r="P1402" s="99" t="str">
        <f t="shared" si="131"/>
        <v xml:space="preserve"> </v>
      </c>
      <c r="Q1402" s="72">
        <v>0</v>
      </c>
      <c r="R1402" s="72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1:27">
      <c r="A1403" s="6">
        <v>1398</v>
      </c>
      <c r="B1403" s="46" t="str">
        <f t="shared" si="126"/>
        <v/>
      </c>
      <c r="C1403" s="21" t="str">
        <f t="shared" si="127"/>
        <v xml:space="preserve"> </v>
      </c>
      <c r="D1403" s="21" t="str">
        <f t="shared" si="128"/>
        <v/>
      </c>
      <c r="E1403" s="21" t="str">
        <f t="shared" si="129"/>
        <v xml:space="preserve"> </v>
      </c>
      <c r="F1403" s="11"/>
      <c r="G1403" s="11"/>
      <c r="H1403" s="6"/>
      <c r="I1403" s="6"/>
      <c r="J1403" s="92" t="str">
        <f>IF(I1403&gt;0,VLOOKUP(I1403,ข้อมูลผู้ประกอบการ!$B$2:$K$1000,2,FALSE),IF(I1403=0," "))</f>
        <v xml:space="preserve"> </v>
      </c>
      <c r="K1403" s="6"/>
      <c r="L1403" s="92" t="str">
        <f>IF(K1403&gt;0,VLOOKUP(K1403,ชนิดแสตมป์!$A$3:$D$1000,2,FALSE),IF(K1403=0," "))</f>
        <v xml:space="preserve"> </v>
      </c>
      <c r="M1403" s="6"/>
      <c r="N1403" s="96" t="str">
        <f t="shared" si="130"/>
        <v xml:space="preserve"> </v>
      </c>
      <c r="O1403" s="16"/>
      <c r="P1403" s="99" t="str">
        <f t="shared" si="131"/>
        <v xml:space="preserve"> </v>
      </c>
      <c r="Q1403" s="72">
        <v>0</v>
      </c>
      <c r="R1403" s="72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1:27">
      <c r="A1404" s="6">
        <v>1399</v>
      </c>
      <c r="B1404" s="46" t="str">
        <f t="shared" si="126"/>
        <v/>
      </c>
      <c r="C1404" s="21" t="str">
        <f t="shared" si="127"/>
        <v xml:space="preserve"> </v>
      </c>
      <c r="D1404" s="21" t="str">
        <f t="shared" si="128"/>
        <v/>
      </c>
      <c r="E1404" s="21" t="str">
        <f t="shared" si="129"/>
        <v xml:space="preserve"> </v>
      </c>
      <c r="F1404" s="11"/>
      <c r="G1404" s="11"/>
      <c r="H1404" s="6"/>
      <c r="I1404" s="6"/>
      <c r="J1404" s="92" t="str">
        <f>IF(I1404&gt;0,VLOOKUP(I1404,ข้อมูลผู้ประกอบการ!$B$2:$K$1000,2,FALSE),IF(I1404=0," "))</f>
        <v xml:space="preserve"> </v>
      </c>
      <c r="K1404" s="6"/>
      <c r="L1404" s="92" t="str">
        <f>IF(K1404&gt;0,VLOOKUP(K1404,ชนิดแสตมป์!$A$3:$D$1000,2,FALSE),IF(K1404=0," "))</f>
        <v xml:space="preserve"> </v>
      </c>
      <c r="M1404" s="6"/>
      <c r="N1404" s="96" t="str">
        <f t="shared" si="130"/>
        <v xml:space="preserve"> </v>
      </c>
      <c r="O1404" s="16"/>
      <c r="P1404" s="99" t="str">
        <f t="shared" si="131"/>
        <v xml:space="preserve"> </v>
      </c>
      <c r="Q1404" s="72">
        <v>0</v>
      </c>
      <c r="R1404" s="72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1:27">
      <c r="A1405" s="6">
        <v>1400</v>
      </c>
      <c r="B1405" s="46" t="str">
        <f t="shared" si="126"/>
        <v/>
      </c>
      <c r="C1405" s="21" t="str">
        <f t="shared" si="127"/>
        <v xml:space="preserve"> </v>
      </c>
      <c r="D1405" s="21" t="str">
        <f t="shared" si="128"/>
        <v/>
      </c>
      <c r="E1405" s="21" t="str">
        <f t="shared" si="129"/>
        <v xml:space="preserve"> </v>
      </c>
      <c r="F1405" s="11"/>
      <c r="G1405" s="11"/>
      <c r="H1405" s="6"/>
      <c r="I1405" s="6"/>
      <c r="J1405" s="92" t="str">
        <f>IF(I1405&gt;0,VLOOKUP(I1405,ข้อมูลผู้ประกอบการ!$B$2:$K$1000,2,FALSE),IF(I1405=0," "))</f>
        <v xml:space="preserve"> </v>
      </c>
      <c r="K1405" s="6"/>
      <c r="L1405" s="92" t="str">
        <f>IF(K1405&gt;0,VLOOKUP(K1405,ชนิดแสตมป์!$A$3:$D$1000,2,FALSE),IF(K1405=0," "))</f>
        <v xml:space="preserve"> </v>
      </c>
      <c r="M1405" s="6"/>
      <c r="N1405" s="96" t="str">
        <f t="shared" si="130"/>
        <v xml:space="preserve"> </v>
      </c>
      <c r="O1405" s="16"/>
      <c r="P1405" s="99" t="str">
        <f t="shared" si="131"/>
        <v xml:space="preserve"> </v>
      </c>
      <c r="Q1405" s="72">
        <v>0</v>
      </c>
      <c r="R1405" s="72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1:27">
      <c r="A1406" s="6">
        <v>1401</v>
      </c>
      <c r="B1406" s="46" t="str">
        <f t="shared" si="126"/>
        <v/>
      </c>
      <c r="C1406" s="21" t="str">
        <f t="shared" si="127"/>
        <v xml:space="preserve"> </v>
      </c>
      <c r="D1406" s="21" t="str">
        <f t="shared" si="128"/>
        <v/>
      </c>
      <c r="E1406" s="21" t="str">
        <f t="shared" si="129"/>
        <v xml:space="preserve"> </v>
      </c>
      <c r="F1406" s="11"/>
      <c r="G1406" s="11"/>
      <c r="H1406" s="6"/>
      <c r="I1406" s="6"/>
      <c r="J1406" s="92" t="str">
        <f>IF(I1406&gt;0,VLOOKUP(I1406,ข้อมูลผู้ประกอบการ!$B$2:$K$1000,2,FALSE),IF(I1406=0," "))</f>
        <v xml:space="preserve"> </v>
      </c>
      <c r="K1406" s="6"/>
      <c r="L1406" s="92" t="str">
        <f>IF(K1406&gt;0,VLOOKUP(K1406,ชนิดแสตมป์!$A$3:$D$1000,2,FALSE),IF(K1406=0," "))</f>
        <v xml:space="preserve"> </v>
      </c>
      <c r="M1406" s="6"/>
      <c r="N1406" s="96" t="str">
        <f t="shared" si="130"/>
        <v xml:space="preserve"> </v>
      </c>
      <c r="O1406" s="16"/>
      <c r="P1406" s="99" t="str">
        <f t="shared" si="131"/>
        <v xml:space="preserve"> </v>
      </c>
      <c r="Q1406" s="72">
        <v>0</v>
      </c>
      <c r="R1406" s="72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1:27">
      <c r="A1407" s="6">
        <v>1402</v>
      </c>
      <c r="B1407" s="46" t="str">
        <f t="shared" si="126"/>
        <v/>
      </c>
      <c r="C1407" s="21" t="str">
        <f t="shared" si="127"/>
        <v xml:space="preserve"> </v>
      </c>
      <c r="D1407" s="21" t="str">
        <f t="shared" si="128"/>
        <v/>
      </c>
      <c r="E1407" s="21" t="str">
        <f t="shared" si="129"/>
        <v xml:space="preserve"> </v>
      </c>
      <c r="F1407" s="11"/>
      <c r="G1407" s="11"/>
      <c r="H1407" s="6"/>
      <c r="I1407" s="6"/>
      <c r="J1407" s="92" t="str">
        <f>IF(I1407&gt;0,VLOOKUP(I1407,ข้อมูลผู้ประกอบการ!$B$2:$K$1000,2,FALSE),IF(I1407=0," "))</f>
        <v xml:space="preserve"> </v>
      </c>
      <c r="K1407" s="6"/>
      <c r="L1407" s="92" t="str">
        <f>IF(K1407&gt;0,VLOOKUP(K1407,ชนิดแสตมป์!$A$3:$D$1000,2,FALSE),IF(K1407=0," "))</f>
        <v xml:space="preserve"> </v>
      </c>
      <c r="M1407" s="6"/>
      <c r="N1407" s="96" t="str">
        <f t="shared" si="130"/>
        <v xml:space="preserve"> </v>
      </c>
      <c r="O1407" s="16"/>
      <c r="P1407" s="99" t="str">
        <f t="shared" si="131"/>
        <v xml:space="preserve"> </v>
      </c>
      <c r="Q1407" s="72">
        <v>0</v>
      </c>
      <c r="R1407" s="72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1:27">
      <c r="A1408" s="6">
        <v>1403</v>
      </c>
      <c r="B1408" s="46" t="str">
        <f t="shared" si="126"/>
        <v/>
      </c>
      <c r="C1408" s="21" t="str">
        <f t="shared" si="127"/>
        <v xml:space="preserve"> </v>
      </c>
      <c r="D1408" s="21" t="str">
        <f t="shared" si="128"/>
        <v/>
      </c>
      <c r="E1408" s="21" t="str">
        <f t="shared" si="129"/>
        <v xml:space="preserve"> </v>
      </c>
      <c r="F1408" s="11"/>
      <c r="G1408" s="11"/>
      <c r="H1408" s="6"/>
      <c r="I1408" s="6"/>
      <c r="J1408" s="92" t="str">
        <f>IF(I1408&gt;0,VLOOKUP(I1408,ข้อมูลผู้ประกอบการ!$B$2:$K$1000,2,FALSE),IF(I1408=0," "))</f>
        <v xml:space="preserve"> </v>
      </c>
      <c r="K1408" s="6"/>
      <c r="L1408" s="92" t="str">
        <f>IF(K1408&gt;0,VLOOKUP(K1408,ชนิดแสตมป์!$A$3:$D$1000,2,FALSE),IF(K1408=0," "))</f>
        <v xml:space="preserve"> </v>
      </c>
      <c r="M1408" s="6"/>
      <c r="N1408" s="96" t="str">
        <f t="shared" si="130"/>
        <v xml:space="preserve"> </v>
      </c>
      <c r="O1408" s="16"/>
      <c r="P1408" s="99" t="str">
        <f t="shared" si="131"/>
        <v xml:space="preserve"> </v>
      </c>
      <c r="Q1408" s="72">
        <v>0</v>
      </c>
      <c r="R1408" s="72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1:27">
      <c r="A1409" s="6">
        <v>1404</v>
      </c>
      <c r="B1409" s="46" t="str">
        <f t="shared" si="126"/>
        <v/>
      </c>
      <c r="C1409" s="21" t="str">
        <f t="shared" si="127"/>
        <v xml:space="preserve"> </v>
      </c>
      <c r="D1409" s="21" t="str">
        <f t="shared" si="128"/>
        <v/>
      </c>
      <c r="E1409" s="21" t="str">
        <f t="shared" si="129"/>
        <v xml:space="preserve"> </v>
      </c>
      <c r="F1409" s="11"/>
      <c r="G1409" s="11"/>
      <c r="H1409" s="6"/>
      <c r="I1409" s="6"/>
      <c r="J1409" s="92" t="str">
        <f>IF(I1409&gt;0,VLOOKUP(I1409,ข้อมูลผู้ประกอบการ!$B$2:$K$1000,2,FALSE),IF(I1409=0," "))</f>
        <v xml:space="preserve"> </v>
      </c>
      <c r="K1409" s="6"/>
      <c r="L1409" s="92" t="str">
        <f>IF(K1409&gt;0,VLOOKUP(K1409,ชนิดแสตมป์!$A$3:$D$1000,2,FALSE),IF(K1409=0," "))</f>
        <v xml:space="preserve"> </v>
      </c>
      <c r="M1409" s="6"/>
      <c r="N1409" s="96" t="str">
        <f t="shared" si="130"/>
        <v xml:space="preserve"> </v>
      </c>
      <c r="O1409" s="16"/>
      <c r="P1409" s="99" t="str">
        <f t="shared" si="131"/>
        <v xml:space="preserve"> </v>
      </c>
      <c r="Q1409" s="72">
        <v>0</v>
      </c>
      <c r="R1409" s="72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1:27">
      <c r="A1410" s="6">
        <v>1405</v>
      </c>
      <c r="B1410" s="46" t="str">
        <f t="shared" si="126"/>
        <v/>
      </c>
      <c r="C1410" s="21" t="str">
        <f t="shared" si="127"/>
        <v xml:space="preserve"> </v>
      </c>
      <c r="D1410" s="21" t="str">
        <f t="shared" si="128"/>
        <v/>
      </c>
      <c r="E1410" s="21" t="str">
        <f t="shared" si="129"/>
        <v xml:space="preserve"> </v>
      </c>
      <c r="F1410" s="11"/>
      <c r="G1410" s="11"/>
      <c r="H1410" s="6"/>
      <c r="I1410" s="6"/>
      <c r="J1410" s="92" t="str">
        <f>IF(I1410&gt;0,VLOOKUP(I1410,ข้อมูลผู้ประกอบการ!$B$2:$K$1000,2,FALSE),IF(I1410=0," "))</f>
        <v xml:space="preserve"> </v>
      </c>
      <c r="K1410" s="6"/>
      <c r="L1410" s="92" t="str">
        <f>IF(K1410&gt;0,VLOOKUP(K1410,ชนิดแสตมป์!$A$3:$D$1000,2,FALSE),IF(K1410=0," "))</f>
        <v xml:space="preserve"> </v>
      </c>
      <c r="M1410" s="6"/>
      <c r="N1410" s="96" t="str">
        <f t="shared" si="130"/>
        <v xml:space="preserve"> </v>
      </c>
      <c r="O1410" s="16"/>
      <c r="P1410" s="99" t="str">
        <f t="shared" si="131"/>
        <v xml:space="preserve"> </v>
      </c>
      <c r="Q1410" s="72">
        <v>0</v>
      </c>
      <c r="R1410" s="72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1:27">
      <c r="A1411" s="6">
        <v>1406</v>
      </c>
      <c r="B1411" s="46" t="str">
        <f t="shared" si="126"/>
        <v/>
      </c>
      <c r="C1411" s="21" t="str">
        <f t="shared" si="127"/>
        <v xml:space="preserve"> </v>
      </c>
      <c r="D1411" s="21" t="str">
        <f t="shared" si="128"/>
        <v/>
      </c>
      <c r="E1411" s="21" t="str">
        <f t="shared" si="129"/>
        <v xml:space="preserve"> </v>
      </c>
      <c r="F1411" s="11"/>
      <c r="G1411" s="11"/>
      <c r="H1411" s="6"/>
      <c r="I1411" s="6"/>
      <c r="J1411" s="92" t="str">
        <f>IF(I1411&gt;0,VLOOKUP(I1411,ข้อมูลผู้ประกอบการ!$B$2:$K$1000,2,FALSE),IF(I1411=0," "))</f>
        <v xml:space="preserve"> </v>
      </c>
      <c r="K1411" s="6"/>
      <c r="L1411" s="92" t="str">
        <f>IF(K1411&gt;0,VLOOKUP(K1411,ชนิดแสตมป์!$A$3:$D$1000,2,FALSE),IF(K1411=0," "))</f>
        <v xml:space="preserve"> </v>
      </c>
      <c r="M1411" s="6"/>
      <c r="N1411" s="96" t="str">
        <f t="shared" si="130"/>
        <v xml:space="preserve"> </v>
      </c>
      <c r="O1411" s="16"/>
      <c r="P1411" s="99" t="str">
        <f t="shared" si="131"/>
        <v xml:space="preserve"> </v>
      </c>
      <c r="Q1411" s="72">
        <v>0</v>
      </c>
      <c r="R1411" s="72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1:27">
      <c r="A1412" s="6">
        <v>1407</v>
      </c>
      <c r="B1412" s="46" t="str">
        <f t="shared" si="126"/>
        <v/>
      </c>
      <c r="C1412" s="21" t="str">
        <f t="shared" si="127"/>
        <v xml:space="preserve"> </v>
      </c>
      <c r="D1412" s="21" t="str">
        <f t="shared" si="128"/>
        <v/>
      </c>
      <c r="E1412" s="21" t="str">
        <f t="shared" si="129"/>
        <v xml:space="preserve"> </v>
      </c>
      <c r="F1412" s="11"/>
      <c r="G1412" s="11"/>
      <c r="H1412" s="6"/>
      <c r="I1412" s="6"/>
      <c r="J1412" s="92" t="str">
        <f>IF(I1412&gt;0,VLOOKUP(I1412,ข้อมูลผู้ประกอบการ!$B$2:$K$1000,2,FALSE),IF(I1412=0," "))</f>
        <v xml:space="preserve"> </v>
      </c>
      <c r="K1412" s="6"/>
      <c r="L1412" s="92" t="str">
        <f>IF(K1412&gt;0,VLOOKUP(K1412,ชนิดแสตมป์!$A$3:$D$1000,2,FALSE),IF(K1412=0," "))</f>
        <v xml:space="preserve"> </v>
      </c>
      <c r="M1412" s="6"/>
      <c r="N1412" s="96" t="str">
        <f t="shared" si="130"/>
        <v xml:space="preserve"> </v>
      </c>
      <c r="O1412" s="16"/>
      <c r="P1412" s="99" t="str">
        <f t="shared" si="131"/>
        <v xml:space="preserve"> </v>
      </c>
      <c r="Q1412" s="72">
        <v>0</v>
      </c>
      <c r="R1412" s="72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1:27" ht="21" hidden="1" customHeight="1">
      <c r="A1413" s="6">
        <v>1408</v>
      </c>
      <c r="B1413" s="46" t="str">
        <f t="shared" si="126"/>
        <v/>
      </c>
      <c r="C1413" s="21" t="str">
        <f t="shared" si="127"/>
        <v xml:space="preserve"> </v>
      </c>
      <c r="D1413" s="21" t="str">
        <f t="shared" si="128"/>
        <v/>
      </c>
      <c r="E1413" s="21" t="str">
        <f t="shared" si="129"/>
        <v xml:space="preserve"> </v>
      </c>
      <c r="F1413" s="11"/>
      <c r="G1413" s="11"/>
      <c r="H1413" s="6"/>
      <c r="I1413" s="6"/>
      <c r="J1413" s="92" t="str">
        <f>IF(I1413&gt;0,VLOOKUP(I1413,ข้อมูลผู้ประกอบการ!$B$2:$K$1000,2,FALSE),IF(I1413=0," "))</f>
        <v xml:space="preserve"> </v>
      </c>
      <c r="K1413" s="6"/>
      <c r="L1413" s="92" t="str">
        <f>IF(K1413&gt;0,VLOOKUP(K1413,ชนิดแสตมป์!$A$3:$D$1000,2,FALSE),IF(K1413=0," "))</f>
        <v xml:space="preserve"> </v>
      </c>
      <c r="M1413" s="6"/>
      <c r="N1413" s="96" t="str">
        <f t="shared" si="130"/>
        <v xml:space="preserve"> </v>
      </c>
      <c r="O1413" s="16"/>
      <c r="P1413" s="99" t="str">
        <f t="shared" si="131"/>
        <v xml:space="preserve"> </v>
      </c>
      <c r="Q1413" s="72">
        <v>0</v>
      </c>
      <c r="R1413" s="72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1:27">
      <c r="A1414" s="6">
        <v>1409</v>
      </c>
      <c r="B1414" s="46" t="str">
        <f t="shared" ref="B1414:B1477" si="132">F1414&amp;H1414&amp;K1414</f>
        <v/>
      </c>
      <c r="C1414" s="21" t="str">
        <f t="shared" ref="C1414:C1477" si="133">J1414&amp;F1414&amp;H1414&amp;K1414</f>
        <v xml:space="preserve"> </v>
      </c>
      <c r="D1414" s="21" t="str">
        <f t="shared" ref="D1414:D1477" si="134">H1414&amp;K1414</f>
        <v/>
      </c>
      <c r="E1414" s="21" t="str">
        <f t="shared" ref="E1414:E1477" si="135">J1414&amp;H1414&amp;K1414</f>
        <v xml:space="preserve"> </v>
      </c>
      <c r="F1414" s="11"/>
      <c r="G1414" s="11"/>
      <c r="H1414" s="6"/>
      <c r="I1414" s="6"/>
      <c r="J1414" s="92" t="str">
        <f>IF(I1414&gt;0,VLOOKUP(I1414,ข้อมูลผู้ประกอบการ!$B$2:$K$1000,2,FALSE),IF(I1414=0," "))</f>
        <v xml:space="preserve"> </v>
      </c>
      <c r="K1414" s="6"/>
      <c r="L1414" s="92" t="str">
        <f>IF(K1414&gt;0,VLOOKUP(K1414,ชนิดแสตมป์!$A$3:$D$1000,2,FALSE),IF(K1414=0," "))</f>
        <v xml:space="preserve"> </v>
      </c>
      <c r="M1414" s="6"/>
      <c r="N1414" s="96" t="str">
        <f t="shared" si="130"/>
        <v xml:space="preserve"> </v>
      </c>
      <c r="O1414" s="16"/>
      <c r="P1414" s="99" t="str">
        <f t="shared" si="131"/>
        <v xml:space="preserve"> </v>
      </c>
      <c r="Q1414" s="72">
        <v>0</v>
      </c>
      <c r="R1414" s="72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1:27">
      <c r="A1415" s="6">
        <v>1410</v>
      </c>
      <c r="B1415" s="46" t="str">
        <f t="shared" si="132"/>
        <v/>
      </c>
      <c r="C1415" s="21" t="str">
        <f t="shared" si="133"/>
        <v xml:space="preserve"> </v>
      </c>
      <c r="D1415" s="21" t="str">
        <f t="shared" si="134"/>
        <v/>
      </c>
      <c r="E1415" s="21" t="str">
        <f t="shared" si="135"/>
        <v xml:space="preserve"> </v>
      </c>
      <c r="F1415" s="11"/>
      <c r="G1415" s="11"/>
      <c r="H1415" s="6"/>
      <c r="I1415" s="6"/>
      <c r="J1415" s="92" t="str">
        <f>IF(I1415&gt;0,VLOOKUP(I1415,ข้อมูลผู้ประกอบการ!$B$2:$K$1000,2,FALSE),IF(I1415=0," "))</f>
        <v xml:space="preserve"> </v>
      </c>
      <c r="K1415" s="6"/>
      <c r="L1415" s="92" t="str">
        <f>IF(K1415&gt;0,VLOOKUP(K1415,ชนิดแสตมป์!$A$3:$D$1000,2,FALSE),IF(K1415=0," "))</f>
        <v xml:space="preserve"> </v>
      </c>
      <c r="M1415" s="6"/>
      <c r="N1415" s="96" t="str">
        <f t="shared" ref="N1415:N1478" si="136">IF(M1415&gt;0,M1415*20000,IF(M1415=0," "))</f>
        <v xml:space="preserve"> </v>
      </c>
      <c r="O1415" s="16"/>
      <c r="P1415" s="99" t="str">
        <f t="shared" ref="P1415:P1478" si="137">IF(O1415&gt;0,N1415*O1415,IF(O1415=0," "))</f>
        <v xml:space="preserve"> </v>
      </c>
      <c r="Q1415" s="72">
        <v>0</v>
      </c>
      <c r="R1415" s="72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1:27">
      <c r="A1416" s="6">
        <v>1411</v>
      </c>
      <c r="B1416" s="46" t="str">
        <f t="shared" si="132"/>
        <v/>
      </c>
      <c r="C1416" s="21" t="str">
        <f t="shared" si="133"/>
        <v xml:space="preserve"> </v>
      </c>
      <c r="D1416" s="21" t="str">
        <f t="shared" si="134"/>
        <v/>
      </c>
      <c r="E1416" s="21" t="str">
        <f t="shared" si="135"/>
        <v xml:space="preserve"> </v>
      </c>
      <c r="F1416" s="11"/>
      <c r="G1416" s="11"/>
      <c r="H1416" s="6"/>
      <c r="I1416" s="6"/>
      <c r="J1416" s="92" t="str">
        <f>IF(I1416&gt;0,VLOOKUP(I1416,ข้อมูลผู้ประกอบการ!$B$2:$K$1000,2,FALSE),IF(I1416=0," "))</f>
        <v xml:space="preserve"> </v>
      </c>
      <c r="K1416" s="6"/>
      <c r="L1416" s="92" t="str">
        <f>IF(K1416&gt;0,VLOOKUP(K1416,ชนิดแสตมป์!$A$3:$D$1000,2,FALSE),IF(K1416=0," "))</f>
        <v xml:space="preserve"> </v>
      </c>
      <c r="M1416" s="6"/>
      <c r="N1416" s="96" t="str">
        <f t="shared" si="136"/>
        <v xml:space="preserve"> </v>
      </c>
      <c r="O1416" s="16"/>
      <c r="P1416" s="99" t="str">
        <f t="shared" si="137"/>
        <v xml:space="preserve"> </v>
      </c>
      <c r="Q1416" s="72">
        <v>0</v>
      </c>
      <c r="R1416" s="72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1:27">
      <c r="A1417" s="6">
        <v>1412</v>
      </c>
      <c r="B1417" s="46" t="str">
        <f t="shared" si="132"/>
        <v/>
      </c>
      <c r="C1417" s="21" t="str">
        <f t="shared" si="133"/>
        <v xml:space="preserve"> </v>
      </c>
      <c r="D1417" s="21" t="str">
        <f t="shared" si="134"/>
        <v/>
      </c>
      <c r="E1417" s="21" t="str">
        <f t="shared" si="135"/>
        <v xml:space="preserve"> </v>
      </c>
      <c r="F1417" s="11"/>
      <c r="G1417" s="11"/>
      <c r="H1417" s="6"/>
      <c r="I1417" s="6"/>
      <c r="J1417" s="92" t="str">
        <f>IF(I1417&gt;0,VLOOKUP(I1417,ข้อมูลผู้ประกอบการ!$B$2:$K$1000,2,FALSE),IF(I1417=0," "))</f>
        <v xml:space="preserve"> </v>
      </c>
      <c r="K1417" s="6"/>
      <c r="L1417" s="92" t="str">
        <f>IF(K1417&gt;0,VLOOKUP(K1417,ชนิดแสตมป์!$A$3:$D$1000,2,FALSE),IF(K1417=0," "))</f>
        <v xml:space="preserve"> </v>
      </c>
      <c r="M1417" s="6"/>
      <c r="N1417" s="96" t="str">
        <f t="shared" si="136"/>
        <v xml:space="preserve"> </v>
      </c>
      <c r="O1417" s="16"/>
      <c r="P1417" s="99" t="str">
        <f t="shared" si="137"/>
        <v xml:space="preserve"> </v>
      </c>
      <c r="Q1417" s="72">
        <v>0</v>
      </c>
      <c r="R1417" s="72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1:27">
      <c r="A1418" s="6">
        <v>1413</v>
      </c>
      <c r="B1418" s="46" t="str">
        <f t="shared" si="132"/>
        <v/>
      </c>
      <c r="C1418" s="21" t="str">
        <f t="shared" si="133"/>
        <v xml:space="preserve"> </v>
      </c>
      <c r="D1418" s="21" t="str">
        <f t="shared" si="134"/>
        <v/>
      </c>
      <c r="E1418" s="21" t="str">
        <f t="shared" si="135"/>
        <v xml:space="preserve"> </v>
      </c>
      <c r="F1418" s="11"/>
      <c r="G1418" s="11"/>
      <c r="H1418" s="6"/>
      <c r="I1418" s="6"/>
      <c r="J1418" s="92" t="str">
        <f>IF(I1418&gt;0,VLOOKUP(I1418,ข้อมูลผู้ประกอบการ!$B$2:$K$1000,2,FALSE),IF(I1418=0," "))</f>
        <v xml:space="preserve"> </v>
      </c>
      <c r="K1418" s="6"/>
      <c r="L1418" s="92" t="str">
        <f>IF(K1418&gt;0,VLOOKUP(K1418,ชนิดแสตมป์!$A$3:$D$1000,2,FALSE),IF(K1418=0," "))</f>
        <v xml:space="preserve"> </v>
      </c>
      <c r="M1418" s="6"/>
      <c r="N1418" s="96" t="str">
        <f t="shared" si="136"/>
        <v xml:space="preserve"> </v>
      </c>
      <c r="O1418" s="16"/>
      <c r="P1418" s="99" t="str">
        <f t="shared" si="137"/>
        <v xml:space="preserve"> </v>
      </c>
      <c r="Q1418" s="72">
        <v>0</v>
      </c>
      <c r="R1418" s="72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1:27">
      <c r="A1419" s="6">
        <v>1414</v>
      </c>
      <c r="B1419" s="46" t="str">
        <f t="shared" si="132"/>
        <v/>
      </c>
      <c r="C1419" s="21" t="str">
        <f t="shared" si="133"/>
        <v xml:space="preserve"> </v>
      </c>
      <c r="D1419" s="21" t="str">
        <f t="shared" si="134"/>
        <v/>
      </c>
      <c r="E1419" s="21" t="str">
        <f t="shared" si="135"/>
        <v xml:space="preserve"> </v>
      </c>
      <c r="F1419" s="11"/>
      <c r="G1419" s="11"/>
      <c r="H1419" s="6"/>
      <c r="I1419" s="6"/>
      <c r="J1419" s="92" t="str">
        <f>IF(I1419&gt;0,VLOOKUP(I1419,ข้อมูลผู้ประกอบการ!$B$2:$K$1000,2,FALSE),IF(I1419=0," "))</f>
        <v xml:space="preserve"> </v>
      </c>
      <c r="K1419" s="6"/>
      <c r="L1419" s="92" t="str">
        <f>IF(K1419&gt;0,VLOOKUP(K1419,ชนิดแสตมป์!$A$3:$D$1000,2,FALSE),IF(K1419=0," "))</f>
        <v xml:space="preserve"> </v>
      </c>
      <c r="M1419" s="6"/>
      <c r="N1419" s="96" t="str">
        <f t="shared" si="136"/>
        <v xml:space="preserve"> </v>
      </c>
      <c r="O1419" s="16"/>
      <c r="P1419" s="99" t="str">
        <f t="shared" si="137"/>
        <v xml:space="preserve"> </v>
      </c>
      <c r="Q1419" s="72">
        <v>0</v>
      </c>
      <c r="R1419" s="72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1:27">
      <c r="A1420" s="6">
        <v>1415</v>
      </c>
      <c r="B1420" s="46" t="str">
        <f t="shared" si="132"/>
        <v/>
      </c>
      <c r="C1420" s="21" t="str">
        <f t="shared" si="133"/>
        <v xml:space="preserve"> </v>
      </c>
      <c r="D1420" s="21" t="str">
        <f t="shared" si="134"/>
        <v/>
      </c>
      <c r="E1420" s="21" t="str">
        <f t="shared" si="135"/>
        <v xml:space="preserve"> </v>
      </c>
      <c r="F1420" s="11"/>
      <c r="G1420" s="11"/>
      <c r="H1420" s="6"/>
      <c r="I1420" s="6"/>
      <c r="J1420" s="92" t="str">
        <f>IF(I1420&gt;0,VLOOKUP(I1420,ข้อมูลผู้ประกอบการ!$B$2:$K$1000,2,FALSE),IF(I1420=0," "))</f>
        <v xml:space="preserve"> </v>
      </c>
      <c r="K1420" s="6"/>
      <c r="L1420" s="92" t="str">
        <f>IF(K1420&gt;0,VLOOKUP(K1420,ชนิดแสตมป์!$A$3:$D$1000,2,FALSE),IF(K1420=0," "))</f>
        <v xml:space="preserve"> </v>
      </c>
      <c r="M1420" s="6"/>
      <c r="N1420" s="96" t="str">
        <f t="shared" si="136"/>
        <v xml:space="preserve"> </v>
      </c>
      <c r="O1420" s="16"/>
      <c r="P1420" s="99" t="str">
        <f t="shared" si="137"/>
        <v xml:space="preserve"> </v>
      </c>
      <c r="Q1420" s="72">
        <v>0</v>
      </c>
      <c r="R1420" s="72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1:27">
      <c r="A1421" s="6">
        <v>1416</v>
      </c>
      <c r="B1421" s="46" t="str">
        <f t="shared" si="132"/>
        <v/>
      </c>
      <c r="C1421" s="21" t="str">
        <f t="shared" si="133"/>
        <v xml:space="preserve"> </v>
      </c>
      <c r="D1421" s="21" t="str">
        <f t="shared" si="134"/>
        <v/>
      </c>
      <c r="E1421" s="21" t="str">
        <f t="shared" si="135"/>
        <v xml:space="preserve"> </v>
      </c>
      <c r="F1421" s="11"/>
      <c r="G1421" s="11"/>
      <c r="H1421" s="6"/>
      <c r="I1421" s="6"/>
      <c r="J1421" s="92" t="str">
        <f>IF(I1421&gt;0,VLOOKUP(I1421,ข้อมูลผู้ประกอบการ!$B$2:$K$1000,2,FALSE),IF(I1421=0," "))</f>
        <v xml:space="preserve"> </v>
      </c>
      <c r="K1421" s="6"/>
      <c r="L1421" s="92" t="str">
        <f>IF(K1421&gt;0,VLOOKUP(K1421,ชนิดแสตมป์!$A$3:$D$1000,2,FALSE),IF(K1421=0," "))</f>
        <v xml:space="preserve"> </v>
      </c>
      <c r="M1421" s="6"/>
      <c r="N1421" s="96" t="str">
        <f t="shared" si="136"/>
        <v xml:space="preserve"> </v>
      </c>
      <c r="O1421" s="16"/>
      <c r="P1421" s="99" t="str">
        <f t="shared" si="137"/>
        <v xml:space="preserve"> </v>
      </c>
      <c r="Q1421" s="72">
        <v>0</v>
      </c>
      <c r="R1421" s="72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1:27">
      <c r="A1422" s="6">
        <v>1417</v>
      </c>
      <c r="B1422" s="46" t="str">
        <f t="shared" si="132"/>
        <v/>
      </c>
      <c r="C1422" s="21" t="str">
        <f t="shared" si="133"/>
        <v xml:space="preserve"> </v>
      </c>
      <c r="D1422" s="21" t="str">
        <f t="shared" si="134"/>
        <v/>
      </c>
      <c r="E1422" s="21" t="str">
        <f t="shared" si="135"/>
        <v xml:space="preserve"> </v>
      </c>
      <c r="F1422" s="11"/>
      <c r="G1422" s="11"/>
      <c r="H1422" s="6"/>
      <c r="I1422" s="6"/>
      <c r="J1422" s="92" t="str">
        <f>IF(I1422&gt;0,VLOOKUP(I1422,ข้อมูลผู้ประกอบการ!$B$2:$K$1000,2,FALSE),IF(I1422=0," "))</f>
        <v xml:space="preserve"> </v>
      </c>
      <c r="K1422" s="6"/>
      <c r="L1422" s="92" t="str">
        <f>IF(K1422&gt;0,VLOOKUP(K1422,ชนิดแสตมป์!$A$3:$D$1000,2,FALSE),IF(K1422=0," "))</f>
        <v xml:space="preserve"> </v>
      </c>
      <c r="M1422" s="6"/>
      <c r="N1422" s="96" t="str">
        <f t="shared" si="136"/>
        <v xml:space="preserve"> </v>
      </c>
      <c r="O1422" s="16"/>
      <c r="P1422" s="99" t="str">
        <f t="shared" si="137"/>
        <v xml:space="preserve"> </v>
      </c>
      <c r="Q1422" s="72">
        <v>0</v>
      </c>
      <c r="R1422" s="72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1:27">
      <c r="A1423" s="6">
        <v>1418</v>
      </c>
      <c r="B1423" s="46" t="str">
        <f t="shared" si="132"/>
        <v/>
      </c>
      <c r="C1423" s="21" t="str">
        <f t="shared" si="133"/>
        <v xml:space="preserve"> </v>
      </c>
      <c r="D1423" s="21" t="str">
        <f t="shared" si="134"/>
        <v/>
      </c>
      <c r="E1423" s="21" t="str">
        <f t="shared" si="135"/>
        <v xml:space="preserve"> </v>
      </c>
      <c r="F1423" s="11"/>
      <c r="G1423" s="11"/>
      <c r="H1423" s="6"/>
      <c r="I1423" s="6"/>
      <c r="J1423" s="92" t="str">
        <f>IF(I1423&gt;0,VLOOKUP(I1423,ข้อมูลผู้ประกอบการ!$B$2:$K$1000,2,FALSE),IF(I1423=0," "))</f>
        <v xml:space="preserve"> </v>
      </c>
      <c r="K1423" s="6"/>
      <c r="L1423" s="92" t="str">
        <f>IF(K1423&gt;0,VLOOKUP(K1423,ชนิดแสตมป์!$A$3:$D$1000,2,FALSE),IF(K1423=0," "))</f>
        <v xml:space="preserve"> </v>
      </c>
      <c r="M1423" s="6"/>
      <c r="N1423" s="96" t="str">
        <f t="shared" si="136"/>
        <v xml:space="preserve"> </v>
      </c>
      <c r="O1423" s="16"/>
      <c r="P1423" s="99" t="str">
        <f t="shared" si="137"/>
        <v xml:space="preserve"> </v>
      </c>
      <c r="Q1423" s="72">
        <v>0</v>
      </c>
      <c r="R1423" s="72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1:27">
      <c r="A1424" s="6">
        <v>1419</v>
      </c>
      <c r="B1424" s="46" t="str">
        <f t="shared" si="132"/>
        <v/>
      </c>
      <c r="C1424" s="21" t="str">
        <f t="shared" si="133"/>
        <v xml:space="preserve"> </v>
      </c>
      <c r="D1424" s="21" t="str">
        <f t="shared" si="134"/>
        <v/>
      </c>
      <c r="E1424" s="21" t="str">
        <f t="shared" si="135"/>
        <v xml:space="preserve"> </v>
      </c>
      <c r="F1424" s="11"/>
      <c r="G1424" s="11"/>
      <c r="H1424" s="6"/>
      <c r="I1424" s="6"/>
      <c r="J1424" s="92" t="str">
        <f>IF(I1424&gt;0,VLOOKUP(I1424,ข้อมูลผู้ประกอบการ!$B$2:$K$1000,2,FALSE),IF(I1424=0," "))</f>
        <v xml:space="preserve"> </v>
      </c>
      <c r="K1424" s="6"/>
      <c r="L1424" s="92" t="str">
        <f>IF(K1424&gt;0,VLOOKUP(K1424,ชนิดแสตมป์!$A$3:$D$1000,2,FALSE),IF(K1424=0," "))</f>
        <v xml:space="preserve"> </v>
      </c>
      <c r="M1424" s="6"/>
      <c r="N1424" s="96" t="str">
        <f t="shared" si="136"/>
        <v xml:space="preserve"> </v>
      </c>
      <c r="O1424" s="16"/>
      <c r="P1424" s="99" t="str">
        <f t="shared" si="137"/>
        <v xml:space="preserve"> </v>
      </c>
      <c r="Q1424" s="72">
        <v>0</v>
      </c>
      <c r="R1424" s="72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1:27">
      <c r="A1425" s="6">
        <v>1420</v>
      </c>
      <c r="B1425" s="46" t="str">
        <f t="shared" si="132"/>
        <v/>
      </c>
      <c r="C1425" s="21" t="str">
        <f t="shared" si="133"/>
        <v xml:space="preserve"> </v>
      </c>
      <c r="D1425" s="21" t="str">
        <f t="shared" si="134"/>
        <v/>
      </c>
      <c r="E1425" s="21" t="str">
        <f t="shared" si="135"/>
        <v xml:space="preserve"> </v>
      </c>
      <c r="F1425" s="11"/>
      <c r="G1425" s="11"/>
      <c r="H1425" s="6"/>
      <c r="I1425" s="6"/>
      <c r="J1425" s="92" t="str">
        <f>IF(I1425&gt;0,VLOOKUP(I1425,ข้อมูลผู้ประกอบการ!$B$2:$K$1000,2,FALSE),IF(I1425=0," "))</f>
        <v xml:space="preserve"> </v>
      </c>
      <c r="K1425" s="6"/>
      <c r="L1425" s="92" t="str">
        <f>IF(K1425&gt;0,VLOOKUP(K1425,ชนิดแสตมป์!$A$3:$D$1000,2,FALSE),IF(K1425=0," "))</f>
        <v xml:space="preserve"> </v>
      </c>
      <c r="M1425" s="6"/>
      <c r="N1425" s="96" t="str">
        <f t="shared" si="136"/>
        <v xml:space="preserve"> </v>
      </c>
      <c r="O1425" s="16"/>
      <c r="P1425" s="99" t="str">
        <f t="shared" si="137"/>
        <v xml:space="preserve"> </v>
      </c>
      <c r="Q1425" s="72">
        <v>0</v>
      </c>
      <c r="R1425" s="72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1:27">
      <c r="A1426" s="6">
        <v>1421</v>
      </c>
      <c r="B1426" s="46" t="str">
        <f t="shared" si="132"/>
        <v/>
      </c>
      <c r="C1426" s="21" t="str">
        <f t="shared" si="133"/>
        <v xml:space="preserve"> </v>
      </c>
      <c r="D1426" s="21" t="str">
        <f t="shared" si="134"/>
        <v/>
      </c>
      <c r="E1426" s="21" t="str">
        <f t="shared" si="135"/>
        <v xml:space="preserve"> </v>
      </c>
      <c r="F1426" s="11"/>
      <c r="G1426" s="11"/>
      <c r="H1426" s="6"/>
      <c r="I1426" s="6"/>
      <c r="J1426" s="92" t="str">
        <f>IF(I1426&gt;0,VLOOKUP(I1426,ข้อมูลผู้ประกอบการ!$B$2:$K$1000,2,FALSE),IF(I1426=0," "))</f>
        <v xml:space="preserve"> </v>
      </c>
      <c r="K1426" s="6"/>
      <c r="L1426" s="92" t="str">
        <f>IF(K1426&gt;0,VLOOKUP(K1426,ชนิดแสตมป์!$A$3:$D$1000,2,FALSE),IF(K1426=0," "))</f>
        <v xml:space="preserve"> </v>
      </c>
      <c r="M1426" s="6"/>
      <c r="N1426" s="96" t="str">
        <f t="shared" si="136"/>
        <v xml:space="preserve"> </v>
      </c>
      <c r="O1426" s="16"/>
      <c r="P1426" s="99" t="str">
        <f t="shared" si="137"/>
        <v xml:space="preserve"> </v>
      </c>
      <c r="Q1426" s="72">
        <v>0</v>
      </c>
      <c r="R1426" s="72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1:27">
      <c r="A1427" s="6">
        <v>1422</v>
      </c>
      <c r="B1427" s="46" t="str">
        <f t="shared" si="132"/>
        <v/>
      </c>
      <c r="C1427" s="21" t="str">
        <f t="shared" si="133"/>
        <v xml:space="preserve"> </v>
      </c>
      <c r="D1427" s="21" t="str">
        <f t="shared" si="134"/>
        <v/>
      </c>
      <c r="E1427" s="21" t="str">
        <f t="shared" si="135"/>
        <v xml:space="preserve"> </v>
      </c>
      <c r="F1427" s="11"/>
      <c r="G1427" s="11"/>
      <c r="H1427" s="6"/>
      <c r="I1427" s="6"/>
      <c r="J1427" s="92" t="str">
        <f>IF(I1427&gt;0,VLOOKUP(I1427,ข้อมูลผู้ประกอบการ!$B$2:$K$1000,2,FALSE),IF(I1427=0," "))</f>
        <v xml:space="preserve"> </v>
      </c>
      <c r="K1427" s="6"/>
      <c r="L1427" s="92" t="str">
        <f>IF(K1427&gt;0,VLOOKUP(K1427,ชนิดแสตมป์!$A$3:$D$1000,2,FALSE),IF(K1427=0," "))</f>
        <v xml:space="preserve"> </v>
      </c>
      <c r="M1427" s="6"/>
      <c r="N1427" s="96" t="str">
        <f t="shared" si="136"/>
        <v xml:space="preserve"> </v>
      </c>
      <c r="O1427" s="16"/>
      <c r="P1427" s="99" t="str">
        <f t="shared" si="137"/>
        <v xml:space="preserve"> </v>
      </c>
      <c r="Q1427" s="72">
        <v>0</v>
      </c>
      <c r="R1427" s="72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1:27">
      <c r="A1428" s="6">
        <v>1423</v>
      </c>
      <c r="B1428" s="46" t="str">
        <f t="shared" si="132"/>
        <v/>
      </c>
      <c r="C1428" s="21" t="str">
        <f t="shared" si="133"/>
        <v xml:space="preserve"> </v>
      </c>
      <c r="D1428" s="21" t="str">
        <f t="shared" si="134"/>
        <v/>
      </c>
      <c r="E1428" s="21" t="str">
        <f t="shared" si="135"/>
        <v xml:space="preserve"> </v>
      </c>
      <c r="F1428" s="11"/>
      <c r="G1428" s="11"/>
      <c r="H1428" s="6"/>
      <c r="I1428" s="6"/>
      <c r="J1428" s="92" t="str">
        <f>IF(I1428&gt;0,VLOOKUP(I1428,ข้อมูลผู้ประกอบการ!$B$2:$K$1000,2,FALSE),IF(I1428=0," "))</f>
        <v xml:space="preserve"> </v>
      </c>
      <c r="K1428" s="6"/>
      <c r="L1428" s="92" t="str">
        <f>IF(K1428&gt;0,VLOOKUP(K1428,ชนิดแสตมป์!$A$3:$D$1000,2,FALSE),IF(K1428=0," "))</f>
        <v xml:space="preserve"> </v>
      </c>
      <c r="M1428" s="6"/>
      <c r="N1428" s="96" t="str">
        <f t="shared" si="136"/>
        <v xml:space="preserve"> </v>
      </c>
      <c r="O1428" s="16"/>
      <c r="P1428" s="99" t="str">
        <f t="shared" si="137"/>
        <v xml:space="preserve"> </v>
      </c>
      <c r="Q1428" s="72">
        <v>0</v>
      </c>
      <c r="R1428" s="72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1:27">
      <c r="A1429" s="6">
        <v>1424</v>
      </c>
      <c r="B1429" s="46" t="str">
        <f t="shared" si="132"/>
        <v/>
      </c>
      <c r="C1429" s="21" t="str">
        <f t="shared" si="133"/>
        <v xml:space="preserve"> </v>
      </c>
      <c r="D1429" s="21" t="str">
        <f t="shared" si="134"/>
        <v/>
      </c>
      <c r="E1429" s="21" t="str">
        <f t="shared" si="135"/>
        <v xml:space="preserve"> </v>
      </c>
      <c r="F1429" s="11"/>
      <c r="G1429" s="11"/>
      <c r="H1429" s="6"/>
      <c r="I1429" s="6"/>
      <c r="J1429" s="92" t="str">
        <f>IF(I1429&gt;0,VLOOKUP(I1429,ข้อมูลผู้ประกอบการ!$B$2:$K$1000,2,FALSE),IF(I1429=0," "))</f>
        <v xml:space="preserve"> </v>
      </c>
      <c r="K1429" s="6"/>
      <c r="L1429" s="92" t="str">
        <f>IF(K1429&gt;0,VLOOKUP(K1429,ชนิดแสตมป์!$A$3:$D$1000,2,FALSE),IF(K1429=0," "))</f>
        <v xml:space="preserve"> </v>
      </c>
      <c r="M1429" s="6"/>
      <c r="N1429" s="96" t="str">
        <f t="shared" si="136"/>
        <v xml:space="preserve"> </v>
      </c>
      <c r="O1429" s="16"/>
      <c r="P1429" s="99" t="str">
        <f t="shared" si="137"/>
        <v xml:space="preserve"> </v>
      </c>
      <c r="Q1429" s="72">
        <v>0</v>
      </c>
      <c r="R1429" s="72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1:27">
      <c r="A1430" s="6">
        <v>1425</v>
      </c>
      <c r="B1430" s="46" t="str">
        <f t="shared" si="132"/>
        <v/>
      </c>
      <c r="C1430" s="21" t="str">
        <f t="shared" si="133"/>
        <v xml:space="preserve"> </v>
      </c>
      <c r="D1430" s="21" t="str">
        <f t="shared" si="134"/>
        <v/>
      </c>
      <c r="E1430" s="21" t="str">
        <f t="shared" si="135"/>
        <v xml:space="preserve"> </v>
      </c>
      <c r="F1430" s="11"/>
      <c r="G1430" s="11"/>
      <c r="H1430" s="6"/>
      <c r="I1430" s="6"/>
      <c r="J1430" s="92" t="str">
        <f>IF(I1430&gt;0,VLOOKUP(I1430,ข้อมูลผู้ประกอบการ!$B$2:$K$1000,2,FALSE),IF(I1430=0," "))</f>
        <v xml:space="preserve"> </v>
      </c>
      <c r="K1430" s="6"/>
      <c r="L1430" s="92" t="str">
        <f>IF(K1430&gt;0,VLOOKUP(K1430,ชนิดแสตมป์!$A$3:$D$1000,2,FALSE),IF(K1430=0," "))</f>
        <v xml:space="preserve"> </v>
      </c>
      <c r="M1430" s="6"/>
      <c r="N1430" s="96" t="str">
        <f t="shared" si="136"/>
        <v xml:space="preserve"> </v>
      </c>
      <c r="O1430" s="16"/>
      <c r="P1430" s="99" t="str">
        <f t="shared" si="137"/>
        <v xml:space="preserve"> </v>
      </c>
      <c r="Q1430" s="72">
        <v>0</v>
      </c>
      <c r="R1430" s="72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1:27">
      <c r="A1431" s="6">
        <v>1426</v>
      </c>
      <c r="B1431" s="46" t="str">
        <f t="shared" si="132"/>
        <v/>
      </c>
      <c r="C1431" s="21" t="str">
        <f t="shared" si="133"/>
        <v xml:space="preserve"> </v>
      </c>
      <c r="D1431" s="21" t="str">
        <f t="shared" si="134"/>
        <v/>
      </c>
      <c r="E1431" s="21" t="str">
        <f t="shared" si="135"/>
        <v xml:space="preserve"> </v>
      </c>
      <c r="F1431" s="11"/>
      <c r="G1431" s="11"/>
      <c r="H1431" s="6"/>
      <c r="I1431" s="6"/>
      <c r="J1431" s="92" t="str">
        <f>IF(I1431&gt;0,VLOOKUP(I1431,ข้อมูลผู้ประกอบการ!$B$2:$K$1000,2,FALSE),IF(I1431=0," "))</f>
        <v xml:space="preserve"> </v>
      </c>
      <c r="K1431" s="6"/>
      <c r="L1431" s="92" t="str">
        <f>IF(K1431&gt;0,VLOOKUP(K1431,ชนิดแสตมป์!$A$3:$D$1000,2,FALSE),IF(K1431=0," "))</f>
        <v xml:space="preserve"> </v>
      </c>
      <c r="M1431" s="6"/>
      <c r="N1431" s="96" t="str">
        <f t="shared" si="136"/>
        <v xml:space="preserve"> </v>
      </c>
      <c r="O1431" s="16"/>
      <c r="P1431" s="99" t="str">
        <f t="shared" si="137"/>
        <v xml:space="preserve"> </v>
      </c>
      <c r="Q1431" s="72">
        <v>0</v>
      </c>
      <c r="R1431" s="72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1:27">
      <c r="A1432" s="6">
        <v>1427</v>
      </c>
      <c r="B1432" s="46" t="str">
        <f t="shared" si="132"/>
        <v/>
      </c>
      <c r="C1432" s="21" t="str">
        <f t="shared" si="133"/>
        <v xml:space="preserve"> </v>
      </c>
      <c r="D1432" s="21" t="str">
        <f t="shared" si="134"/>
        <v/>
      </c>
      <c r="E1432" s="21" t="str">
        <f t="shared" si="135"/>
        <v xml:space="preserve"> </v>
      </c>
      <c r="F1432" s="11"/>
      <c r="G1432" s="11"/>
      <c r="H1432" s="6"/>
      <c r="I1432" s="6"/>
      <c r="J1432" s="92" t="str">
        <f>IF(I1432&gt;0,VLOOKUP(I1432,ข้อมูลผู้ประกอบการ!$B$2:$K$1000,2,FALSE),IF(I1432=0," "))</f>
        <v xml:space="preserve"> </v>
      </c>
      <c r="K1432" s="6"/>
      <c r="L1432" s="92" t="str">
        <f>IF(K1432&gt;0,VLOOKUP(K1432,ชนิดแสตมป์!$A$3:$D$1000,2,FALSE),IF(K1432=0," "))</f>
        <v xml:space="preserve"> </v>
      </c>
      <c r="M1432" s="6"/>
      <c r="N1432" s="96" t="str">
        <f t="shared" si="136"/>
        <v xml:space="preserve"> </v>
      </c>
      <c r="O1432" s="16"/>
      <c r="P1432" s="99" t="str">
        <f t="shared" si="137"/>
        <v xml:space="preserve"> </v>
      </c>
      <c r="Q1432" s="72">
        <v>0</v>
      </c>
      <c r="R1432" s="72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1:27">
      <c r="A1433" s="6">
        <v>1428</v>
      </c>
      <c r="B1433" s="46" t="str">
        <f t="shared" si="132"/>
        <v/>
      </c>
      <c r="C1433" s="21" t="str">
        <f t="shared" si="133"/>
        <v xml:space="preserve"> </v>
      </c>
      <c r="D1433" s="21" t="str">
        <f t="shared" si="134"/>
        <v/>
      </c>
      <c r="E1433" s="21" t="str">
        <f t="shared" si="135"/>
        <v xml:space="preserve"> </v>
      </c>
      <c r="F1433" s="11"/>
      <c r="G1433" s="11"/>
      <c r="H1433" s="6"/>
      <c r="I1433" s="6"/>
      <c r="J1433" s="92" t="str">
        <f>IF(I1433&gt;0,VLOOKUP(I1433,ข้อมูลผู้ประกอบการ!$B$2:$K$1000,2,FALSE),IF(I1433=0," "))</f>
        <v xml:space="preserve"> </v>
      </c>
      <c r="K1433" s="6"/>
      <c r="L1433" s="92" t="str">
        <f>IF(K1433&gt;0,VLOOKUP(K1433,ชนิดแสตมป์!$A$3:$D$1000,2,FALSE),IF(K1433=0," "))</f>
        <v xml:space="preserve"> </v>
      </c>
      <c r="M1433" s="6"/>
      <c r="N1433" s="96" t="str">
        <f t="shared" si="136"/>
        <v xml:space="preserve"> </v>
      </c>
      <c r="O1433" s="16"/>
      <c r="P1433" s="99" t="str">
        <f t="shared" si="137"/>
        <v xml:space="preserve"> </v>
      </c>
      <c r="Q1433" s="72">
        <v>0</v>
      </c>
      <c r="R1433" s="72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1:27">
      <c r="A1434" s="6">
        <v>1429</v>
      </c>
      <c r="B1434" s="46" t="str">
        <f t="shared" si="132"/>
        <v/>
      </c>
      <c r="C1434" s="21" t="str">
        <f t="shared" si="133"/>
        <v xml:space="preserve"> </v>
      </c>
      <c r="D1434" s="21" t="str">
        <f t="shared" si="134"/>
        <v/>
      </c>
      <c r="E1434" s="21" t="str">
        <f t="shared" si="135"/>
        <v xml:space="preserve"> </v>
      </c>
      <c r="F1434" s="11"/>
      <c r="G1434" s="11"/>
      <c r="H1434" s="6"/>
      <c r="I1434" s="6"/>
      <c r="J1434" s="92" t="str">
        <f>IF(I1434&gt;0,VLOOKUP(I1434,ข้อมูลผู้ประกอบการ!$B$2:$K$1000,2,FALSE),IF(I1434=0," "))</f>
        <v xml:space="preserve"> </v>
      </c>
      <c r="K1434" s="6"/>
      <c r="L1434" s="92" t="str">
        <f>IF(K1434&gt;0,VLOOKUP(K1434,ชนิดแสตมป์!$A$3:$D$1000,2,FALSE),IF(K1434=0," "))</f>
        <v xml:space="preserve"> </v>
      </c>
      <c r="M1434" s="6"/>
      <c r="N1434" s="96" t="str">
        <f t="shared" si="136"/>
        <v xml:space="preserve"> </v>
      </c>
      <c r="O1434" s="16"/>
      <c r="P1434" s="99" t="str">
        <f t="shared" si="137"/>
        <v xml:space="preserve"> </v>
      </c>
      <c r="Q1434" s="72">
        <v>0</v>
      </c>
      <c r="R1434" s="72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1:27">
      <c r="A1435" s="6">
        <v>1430</v>
      </c>
      <c r="B1435" s="46" t="str">
        <f t="shared" si="132"/>
        <v/>
      </c>
      <c r="C1435" s="21" t="str">
        <f t="shared" si="133"/>
        <v xml:space="preserve"> </v>
      </c>
      <c r="D1435" s="21" t="str">
        <f t="shared" si="134"/>
        <v/>
      </c>
      <c r="E1435" s="21" t="str">
        <f t="shared" si="135"/>
        <v xml:space="preserve"> </v>
      </c>
      <c r="F1435" s="11"/>
      <c r="G1435" s="11"/>
      <c r="H1435" s="6"/>
      <c r="I1435" s="6"/>
      <c r="J1435" s="92" t="str">
        <f>IF(I1435&gt;0,VLOOKUP(I1435,ข้อมูลผู้ประกอบการ!$B$2:$K$1000,2,FALSE),IF(I1435=0," "))</f>
        <v xml:space="preserve"> </v>
      </c>
      <c r="K1435" s="6"/>
      <c r="L1435" s="92" t="str">
        <f>IF(K1435&gt;0,VLOOKUP(K1435,ชนิดแสตมป์!$A$3:$D$1000,2,FALSE),IF(K1435=0," "))</f>
        <v xml:space="preserve"> </v>
      </c>
      <c r="M1435" s="6"/>
      <c r="N1435" s="96" t="str">
        <f t="shared" si="136"/>
        <v xml:space="preserve"> </v>
      </c>
      <c r="O1435" s="16"/>
      <c r="P1435" s="99" t="str">
        <f t="shared" si="137"/>
        <v xml:space="preserve"> </v>
      </c>
      <c r="Q1435" s="72">
        <v>0</v>
      </c>
      <c r="R1435" s="72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1:27">
      <c r="A1436" s="6">
        <v>1431</v>
      </c>
      <c r="B1436" s="46" t="str">
        <f t="shared" si="132"/>
        <v/>
      </c>
      <c r="C1436" s="21" t="str">
        <f t="shared" si="133"/>
        <v xml:space="preserve"> </v>
      </c>
      <c r="D1436" s="21" t="str">
        <f t="shared" si="134"/>
        <v/>
      </c>
      <c r="E1436" s="21" t="str">
        <f t="shared" si="135"/>
        <v xml:space="preserve"> </v>
      </c>
      <c r="F1436" s="11"/>
      <c r="G1436" s="11"/>
      <c r="H1436" s="6"/>
      <c r="I1436" s="6"/>
      <c r="J1436" s="92" t="str">
        <f>IF(I1436&gt;0,VLOOKUP(I1436,ข้อมูลผู้ประกอบการ!$B$2:$K$1000,2,FALSE),IF(I1436=0," "))</f>
        <v xml:space="preserve"> </v>
      </c>
      <c r="K1436" s="6"/>
      <c r="L1436" s="92" t="str">
        <f>IF(K1436&gt;0,VLOOKUP(K1436,ชนิดแสตมป์!$A$3:$D$1000,2,FALSE),IF(K1436=0," "))</f>
        <v xml:space="preserve"> </v>
      </c>
      <c r="M1436" s="6"/>
      <c r="N1436" s="96" t="str">
        <f t="shared" si="136"/>
        <v xml:space="preserve"> </v>
      </c>
      <c r="O1436" s="16"/>
      <c r="P1436" s="99" t="str">
        <f t="shared" si="137"/>
        <v xml:space="preserve"> </v>
      </c>
      <c r="Q1436" s="72">
        <v>0</v>
      </c>
      <c r="R1436" s="72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1:27">
      <c r="A1437" s="6">
        <v>1432</v>
      </c>
      <c r="B1437" s="46" t="str">
        <f t="shared" si="132"/>
        <v/>
      </c>
      <c r="C1437" s="21" t="str">
        <f t="shared" si="133"/>
        <v xml:space="preserve"> </v>
      </c>
      <c r="D1437" s="21" t="str">
        <f t="shared" si="134"/>
        <v/>
      </c>
      <c r="E1437" s="21" t="str">
        <f t="shared" si="135"/>
        <v xml:space="preserve"> </v>
      </c>
      <c r="F1437" s="11"/>
      <c r="G1437" s="11"/>
      <c r="H1437" s="6"/>
      <c r="I1437" s="6"/>
      <c r="J1437" s="92" t="str">
        <f>IF(I1437&gt;0,VLOOKUP(I1437,ข้อมูลผู้ประกอบการ!$B$2:$K$1000,2,FALSE),IF(I1437=0," "))</f>
        <v xml:space="preserve"> </v>
      </c>
      <c r="K1437" s="6"/>
      <c r="L1437" s="92" t="str">
        <f>IF(K1437&gt;0,VLOOKUP(K1437,ชนิดแสตมป์!$A$3:$D$1000,2,FALSE),IF(K1437=0," "))</f>
        <v xml:space="preserve"> </v>
      </c>
      <c r="M1437" s="6"/>
      <c r="N1437" s="96" t="str">
        <f t="shared" si="136"/>
        <v xml:space="preserve"> </v>
      </c>
      <c r="O1437" s="16"/>
      <c r="P1437" s="99" t="str">
        <f t="shared" si="137"/>
        <v xml:space="preserve"> </v>
      </c>
      <c r="Q1437" s="72">
        <v>0</v>
      </c>
      <c r="R1437" s="72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1:27">
      <c r="A1438" s="6">
        <v>1433</v>
      </c>
      <c r="B1438" s="46" t="str">
        <f t="shared" si="132"/>
        <v/>
      </c>
      <c r="C1438" s="21" t="str">
        <f t="shared" si="133"/>
        <v xml:space="preserve"> </v>
      </c>
      <c r="D1438" s="21" t="str">
        <f t="shared" si="134"/>
        <v/>
      </c>
      <c r="E1438" s="21" t="str">
        <f t="shared" si="135"/>
        <v xml:space="preserve"> </v>
      </c>
      <c r="F1438" s="11"/>
      <c r="G1438" s="11"/>
      <c r="H1438" s="6"/>
      <c r="I1438" s="6"/>
      <c r="J1438" s="92" t="str">
        <f>IF(I1438&gt;0,VLOOKUP(I1438,ข้อมูลผู้ประกอบการ!$B$2:$K$1000,2,FALSE),IF(I1438=0," "))</f>
        <v xml:space="preserve"> </v>
      </c>
      <c r="K1438" s="6"/>
      <c r="L1438" s="92" t="str">
        <f>IF(K1438&gt;0,VLOOKUP(K1438,ชนิดแสตมป์!$A$3:$D$1000,2,FALSE),IF(K1438=0," "))</f>
        <v xml:space="preserve"> </v>
      </c>
      <c r="M1438" s="6"/>
      <c r="N1438" s="96" t="str">
        <f t="shared" si="136"/>
        <v xml:space="preserve"> </v>
      </c>
      <c r="O1438" s="16"/>
      <c r="P1438" s="99" t="str">
        <f t="shared" si="137"/>
        <v xml:space="preserve"> </v>
      </c>
      <c r="Q1438" s="72">
        <v>0</v>
      </c>
      <c r="R1438" s="72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1:27">
      <c r="A1439" s="6">
        <v>1434</v>
      </c>
      <c r="B1439" s="46" t="str">
        <f t="shared" si="132"/>
        <v/>
      </c>
      <c r="C1439" s="21" t="str">
        <f t="shared" si="133"/>
        <v xml:space="preserve"> </v>
      </c>
      <c r="D1439" s="21" t="str">
        <f t="shared" si="134"/>
        <v/>
      </c>
      <c r="E1439" s="21" t="str">
        <f t="shared" si="135"/>
        <v xml:space="preserve"> </v>
      </c>
      <c r="F1439" s="11"/>
      <c r="G1439" s="11"/>
      <c r="H1439" s="6"/>
      <c r="I1439" s="6"/>
      <c r="J1439" s="92" t="str">
        <f>IF(I1439&gt;0,VLOOKUP(I1439,ข้อมูลผู้ประกอบการ!$B$2:$K$1000,2,FALSE),IF(I1439=0," "))</f>
        <v xml:space="preserve"> </v>
      </c>
      <c r="K1439" s="6"/>
      <c r="L1439" s="92" t="str">
        <f>IF(K1439&gt;0,VLOOKUP(K1439,ชนิดแสตมป์!$A$3:$D$1000,2,FALSE),IF(K1439=0," "))</f>
        <v xml:space="preserve"> </v>
      </c>
      <c r="M1439" s="6"/>
      <c r="N1439" s="96" t="str">
        <f t="shared" si="136"/>
        <v xml:space="preserve"> </v>
      </c>
      <c r="O1439" s="16"/>
      <c r="P1439" s="99" t="str">
        <f t="shared" si="137"/>
        <v xml:space="preserve"> </v>
      </c>
      <c r="Q1439" s="72">
        <v>0</v>
      </c>
      <c r="R1439" s="72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1:27">
      <c r="A1440" s="6">
        <v>1435</v>
      </c>
      <c r="B1440" s="46" t="str">
        <f t="shared" si="132"/>
        <v/>
      </c>
      <c r="C1440" s="21" t="str">
        <f t="shared" si="133"/>
        <v xml:space="preserve"> </v>
      </c>
      <c r="D1440" s="21" t="str">
        <f t="shared" si="134"/>
        <v/>
      </c>
      <c r="E1440" s="21" t="str">
        <f t="shared" si="135"/>
        <v xml:space="preserve"> </v>
      </c>
      <c r="F1440" s="11"/>
      <c r="G1440" s="11"/>
      <c r="H1440" s="6"/>
      <c r="I1440" s="6"/>
      <c r="J1440" s="92" t="str">
        <f>IF(I1440&gt;0,VLOOKUP(I1440,ข้อมูลผู้ประกอบการ!$B$2:$K$1000,2,FALSE),IF(I1440=0," "))</f>
        <v xml:space="preserve"> </v>
      </c>
      <c r="K1440" s="6"/>
      <c r="L1440" s="92" t="str">
        <f>IF(K1440&gt;0,VLOOKUP(K1440,ชนิดแสตมป์!$A$3:$D$1000,2,FALSE),IF(K1440=0," "))</f>
        <v xml:space="preserve"> </v>
      </c>
      <c r="M1440" s="6"/>
      <c r="N1440" s="96" t="str">
        <f t="shared" si="136"/>
        <v xml:space="preserve"> </v>
      </c>
      <c r="O1440" s="16"/>
      <c r="P1440" s="99" t="str">
        <f t="shared" si="137"/>
        <v xml:space="preserve"> </v>
      </c>
      <c r="Q1440" s="72">
        <v>0</v>
      </c>
      <c r="R1440" s="72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1:27">
      <c r="A1441" s="6">
        <v>1436</v>
      </c>
      <c r="B1441" s="46" t="str">
        <f t="shared" si="132"/>
        <v/>
      </c>
      <c r="C1441" s="21" t="str">
        <f t="shared" si="133"/>
        <v xml:space="preserve"> </v>
      </c>
      <c r="D1441" s="21" t="str">
        <f t="shared" si="134"/>
        <v/>
      </c>
      <c r="E1441" s="21" t="str">
        <f t="shared" si="135"/>
        <v xml:space="preserve"> </v>
      </c>
      <c r="F1441" s="11"/>
      <c r="G1441" s="11"/>
      <c r="H1441" s="6"/>
      <c r="I1441" s="6"/>
      <c r="J1441" s="92" t="str">
        <f>IF(I1441&gt;0,VLOOKUP(I1441,ข้อมูลผู้ประกอบการ!$B$2:$K$1000,2,FALSE),IF(I1441=0," "))</f>
        <v xml:space="preserve"> </v>
      </c>
      <c r="K1441" s="6"/>
      <c r="L1441" s="92" t="str">
        <f>IF(K1441&gt;0,VLOOKUP(K1441,ชนิดแสตมป์!$A$3:$D$1000,2,FALSE),IF(K1441=0," "))</f>
        <v xml:space="preserve"> </v>
      </c>
      <c r="M1441" s="6"/>
      <c r="N1441" s="96" t="str">
        <f t="shared" si="136"/>
        <v xml:space="preserve"> </v>
      </c>
      <c r="O1441" s="16"/>
      <c r="P1441" s="99" t="str">
        <f t="shared" si="137"/>
        <v xml:space="preserve"> </v>
      </c>
      <c r="Q1441" s="72">
        <v>0</v>
      </c>
      <c r="R1441" s="72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1:27">
      <c r="A1442" s="6">
        <v>1437</v>
      </c>
      <c r="B1442" s="46" t="str">
        <f t="shared" si="132"/>
        <v/>
      </c>
      <c r="C1442" s="21" t="str">
        <f t="shared" si="133"/>
        <v xml:space="preserve"> </v>
      </c>
      <c r="D1442" s="21" t="str">
        <f t="shared" si="134"/>
        <v/>
      </c>
      <c r="E1442" s="21" t="str">
        <f t="shared" si="135"/>
        <v xml:space="preserve"> </v>
      </c>
      <c r="F1442" s="11"/>
      <c r="G1442" s="11"/>
      <c r="H1442" s="6"/>
      <c r="I1442" s="6"/>
      <c r="J1442" s="92" t="str">
        <f>IF(I1442&gt;0,VLOOKUP(I1442,ข้อมูลผู้ประกอบการ!$B$2:$K$1000,2,FALSE),IF(I1442=0," "))</f>
        <v xml:space="preserve"> </v>
      </c>
      <c r="K1442" s="6"/>
      <c r="L1442" s="92" t="str">
        <f>IF(K1442&gt;0,VLOOKUP(K1442,ชนิดแสตมป์!$A$3:$D$1000,2,FALSE),IF(K1442=0," "))</f>
        <v xml:space="preserve"> </v>
      </c>
      <c r="M1442" s="6"/>
      <c r="N1442" s="96" t="str">
        <f t="shared" si="136"/>
        <v xml:space="preserve"> </v>
      </c>
      <c r="O1442" s="16"/>
      <c r="P1442" s="99" t="str">
        <f t="shared" si="137"/>
        <v xml:space="preserve"> </v>
      </c>
      <c r="Q1442" s="72">
        <v>0</v>
      </c>
      <c r="R1442" s="72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1:27">
      <c r="A1443" s="6">
        <v>1438</v>
      </c>
      <c r="B1443" s="46" t="str">
        <f t="shared" si="132"/>
        <v/>
      </c>
      <c r="C1443" s="21" t="str">
        <f t="shared" si="133"/>
        <v xml:space="preserve"> </v>
      </c>
      <c r="D1443" s="21" t="str">
        <f t="shared" si="134"/>
        <v/>
      </c>
      <c r="E1443" s="21" t="str">
        <f t="shared" si="135"/>
        <v xml:space="preserve"> </v>
      </c>
      <c r="F1443" s="11"/>
      <c r="G1443" s="11"/>
      <c r="H1443" s="6"/>
      <c r="I1443" s="6"/>
      <c r="J1443" s="92" t="str">
        <f>IF(I1443&gt;0,VLOOKUP(I1443,ข้อมูลผู้ประกอบการ!$B$2:$K$1000,2,FALSE),IF(I1443=0," "))</f>
        <v xml:space="preserve"> </v>
      </c>
      <c r="K1443" s="6"/>
      <c r="L1443" s="92" t="str">
        <f>IF(K1443&gt;0,VLOOKUP(K1443,ชนิดแสตมป์!$A$3:$D$1000,2,FALSE),IF(K1443=0," "))</f>
        <v xml:space="preserve"> </v>
      </c>
      <c r="M1443" s="6"/>
      <c r="N1443" s="96" t="str">
        <f t="shared" si="136"/>
        <v xml:space="preserve"> </v>
      </c>
      <c r="O1443" s="16"/>
      <c r="P1443" s="99" t="str">
        <f t="shared" si="137"/>
        <v xml:space="preserve"> </v>
      </c>
      <c r="Q1443" s="72">
        <v>0</v>
      </c>
      <c r="R1443" s="72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1:27">
      <c r="A1444" s="6">
        <v>1439</v>
      </c>
      <c r="B1444" s="46" t="str">
        <f t="shared" si="132"/>
        <v/>
      </c>
      <c r="C1444" s="21" t="str">
        <f t="shared" si="133"/>
        <v xml:space="preserve"> </v>
      </c>
      <c r="D1444" s="21" t="str">
        <f t="shared" si="134"/>
        <v/>
      </c>
      <c r="E1444" s="21" t="str">
        <f t="shared" si="135"/>
        <v xml:space="preserve"> </v>
      </c>
      <c r="F1444" s="11"/>
      <c r="G1444" s="11"/>
      <c r="H1444" s="6"/>
      <c r="I1444" s="6"/>
      <c r="J1444" s="92" t="str">
        <f>IF(I1444&gt;0,VLOOKUP(I1444,ข้อมูลผู้ประกอบการ!$B$2:$K$1000,2,FALSE),IF(I1444=0," "))</f>
        <v xml:space="preserve"> </v>
      </c>
      <c r="K1444" s="6"/>
      <c r="L1444" s="92" t="str">
        <f>IF(K1444&gt;0,VLOOKUP(K1444,ชนิดแสตมป์!$A$3:$D$1000,2,FALSE),IF(K1444=0," "))</f>
        <v xml:space="preserve"> </v>
      </c>
      <c r="M1444" s="6"/>
      <c r="N1444" s="96" t="str">
        <f t="shared" si="136"/>
        <v xml:space="preserve"> </v>
      </c>
      <c r="O1444" s="16"/>
      <c r="P1444" s="99" t="str">
        <f t="shared" si="137"/>
        <v xml:space="preserve"> </v>
      </c>
      <c r="Q1444" s="72">
        <v>0</v>
      </c>
      <c r="R1444" s="72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1:27">
      <c r="A1445" s="6">
        <v>1440</v>
      </c>
      <c r="B1445" s="46" t="str">
        <f t="shared" si="132"/>
        <v/>
      </c>
      <c r="C1445" s="21" t="str">
        <f t="shared" si="133"/>
        <v xml:space="preserve"> </v>
      </c>
      <c r="D1445" s="21" t="str">
        <f t="shared" si="134"/>
        <v/>
      </c>
      <c r="E1445" s="21" t="str">
        <f t="shared" si="135"/>
        <v xml:space="preserve"> </v>
      </c>
      <c r="F1445" s="11"/>
      <c r="G1445" s="11"/>
      <c r="H1445" s="6"/>
      <c r="I1445" s="6"/>
      <c r="J1445" s="92" t="str">
        <f>IF(I1445&gt;0,VLOOKUP(I1445,ข้อมูลผู้ประกอบการ!$B$2:$K$1000,2,FALSE),IF(I1445=0," "))</f>
        <v xml:space="preserve"> </v>
      </c>
      <c r="K1445" s="6"/>
      <c r="L1445" s="92" t="str">
        <f>IF(K1445&gt;0,VLOOKUP(K1445,ชนิดแสตมป์!$A$3:$D$1000,2,FALSE),IF(K1445=0," "))</f>
        <v xml:space="preserve"> </v>
      </c>
      <c r="M1445" s="6"/>
      <c r="N1445" s="96" t="str">
        <f t="shared" si="136"/>
        <v xml:space="preserve"> </v>
      </c>
      <c r="O1445" s="16"/>
      <c r="P1445" s="99" t="str">
        <f t="shared" si="137"/>
        <v xml:space="preserve"> </v>
      </c>
      <c r="Q1445" s="72">
        <v>0</v>
      </c>
      <c r="R1445" s="72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1:27">
      <c r="A1446" s="6">
        <v>1441</v>
      </c>
      <c r="B1446" s="46" t="str">
        <f t="shared" si="132"/>
        <v/>
      </c>
      <c r="C1446" s="21" t="str">
        <f t="shared" si="133"/>
        <v xml:space="preserve"> </v>
      </c>
      <c r="D1446" s="21" t="str">
        <f t="shared" si="134"/>
        <v/>
      </c>
      <c r="E1446" s="21" t="str">
        <f t="shared" si="135"/>
        <v xml:space="preserve"> </v>
      </c>
      <c r="F1446" s="11"/>
      <c r="G1446" s="11"/>
      <c r="H1446" s="6"/>
      <c r="I1446" s="6"/>
      <c r="J1446" s="92" t="str">
        <f>IF(I1446&gt;0,VLOOKUP(I1446,ข้อมูลผู้ประกอบการ!$B$2:$K$1000,2,FALSE),IF(I1446=0," "))</f>
        <v xml:space="preserve"> </v>
      </c>
      <c r="K1446" s="6"/>
      <c r="L1446" s="92" t="str">
        <f>IF(K1446&gt;0,VLOOKUP(K1446,ชนิดแสตมป์!$A$3:$D$1000,2,FALSE),IF(K1446=0," "))</f>
        <v xml:space="preserve"> </v>
      </c>
      <c r="M1446" s="6"/>
      <c r="N1446" s="96" t="str">
        <f t="shared" si="136"/>
        <v xml:space="preserve"> </v>
      </c>
      <c r="O1446" s="16"/>
      <c r="P1446" s="99" t="str">
        <f t="shared" si="137"/>
        <v xml:space="preserve"> </v>
      </c>
      <c r="Q1446" s="72">
        <v>0</v>
      </c>
      <c r="R1446" s="72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1:27">
      <c r="A1447" s="6">
        <v>1442</v>
      </c>
      <c r="B1447" s="46" t="str">
        <f t="shared" si="132"/>
        <v/>
      </c>
      <c r="C1447" s="21" t="str">
        <f t="shared" si="133"/>
        <v xml:space="preserve"> </v>
      </c>
      <c r="D1447" s="21" t="str">
        <f t="shared" si="134"/>
        <v/>
      </c>
      <c r="E1447" s="21" t="str">
        <f t="shared" si="135"/>
        <v xml:space="preserve"> </v>
      </c>
      <c r="F1447" s="11"/>
      <c r="G1447" s="11"/>
      <c r="H1447" s="6"/>
      <c r="I1447" s="6"/>
      <c r="J1447" s="92" t="str">
        <f>IF(I1447&gt;0,VLOOKUP(I1447,ข้อมูลผู้ประกอบการ!$B$2:$K$1000,2,FALSE),IF(I1447=0," "))</f>
        <v xml:space="preserve"> </v>
      </c>
      <c r="K1447" s="6"/>
      <c r="L1447" s="92" t="str">
        <f>IF(K1447&gt;0,VLOOKUP(K1447,ชนิดแสตมป์!$A$3:$D$1000,2,FALSE),IF(K1447=0," "))</f>
        <v xml:space="preserve"> </v>
      </c>
      <c r="M1447" s="6"/>
      <c r="N1447" s="96" t="str">
        <f t="shared" si="136"/>
        <v xml:space="preserve"> </v>
      </c>
      <c r="O1447" s="16"/>
      <c r="P1447" s="99" t="str">
        <f t="shared" si="137"/>
        <v xml:space="preserve"> </v>
      </c>
      <c r="Q1447" s="72">
        <v>0</v>
      </c>
      <c r="R1447" s="72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1:27">
      <c r="A1448" s="6">
        <v>1443</v>
      </c>
      <c r="B1448" s="46" t="str">
        <f t="shared" si="132"/>
        <v/>
      </c>
      <c r="C1448" s="21" t="str">
        <f t="shared" si="133"/>
        <v xml:space="preserve"> </v>
      </c>
      <c r="D1448" s="21" t="str">
        <f t="shared" si="134"/>
        <v/>
      </c>
      <c r="E1448" s="21" t="str">
        <f t="shared" si="135"/>
        <v xml:space="preserve"> </v>
      </c>
      <c r="F1448" s="11"/>
      <c r="G1448" s="11"/>
      <c r="H1448" s="6"/>
      <c r="I1448" s="6"/>
      <c r="J1448" s="92" t="str">
        <f>IF(I1448&gt;0,VLOOKUP(I1448,ข้อมูลผู้ประกอบการ!$B$2:$K$1000,2,FALSE),IF(I1448=0," "))</f>
        <v xml:space="preserve"> </v>
      </c>
      <c r="K1448" s="6"/>
      <c r="L1448" s="92" t="str">
        <f>IF(K1448&gt;0,VLOOKUP(K1448,ชนิดแสตมป์!$A$3:$D$1000,2,FALSE),IF(K1448=0," "))</f>
        <v xml:space="preserve"> </v>
      </c>
      <c r="M1448" s="6"/>
      <c r="N1448" s="96" t="str">
        <f t="shared" si="136"/>
        <v xml:space="preserve"> </v>
      </c>
      <c r="O1448" s="16"/>
      <c r="P1448" s="99" t="str">
        <f t="shared" si="137"/>
        <v xml:space="preserve"> </v>
      </c>
      <c r="Q1448" s="72">
        <v>0</v>
      </c>
      <c r="R1448" s="72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1:27" ht="21" hidden="1" customHeight="1">
      <c r="A1449" s="6">
        <v>1444</v>
      </c>
      <c r="B1449" s="46" t="str">
        <f t="shared" si="132"/>
        <v/>
      </c>
      <c r="C1449" s="21" t="str">
        <f t="shared" si="133"/>
        <v xml:space="preserve"> </v>
      </c>
      <c r="D1449" s="21" t="str">
        <f t="shared" si="134"/>
        <v/>
      </c>
      <c r="E1449" s="21" t="str">
        <f t="shared" si="135"/>
        <v xml:space="preserve"> </v>
      </c>
      <c r="F1449" s="11"/>
      <c r="G1449" s="11"/>
      <c r="H1449" s="6"/>
      <c r="I1449" s="6"/>
      <c r="J1449" s="92" t="str">
        <f>IF(I1449&gt;0,VLOOKUP(I1449,ข้อมูลผู้ประกอบการ!$B$2:$K$1000,2,FALSE),IF(I1449=0," "))</f>
        <v xml:space="preserve"> </v>
      </c>
      <c r="K1449" s="6"/>
      <c r="L1449" s="92" t="str">
        <f>IF(K1449&gt;0,VLOOKUP(K1449,ชนิดแสตมป์!$A$3:$D$1000,2,FALSE),IF(K1449=0," "))</f>
        <v xml:space="preserve"> </v>
      </c>
      <c r="M1449" s="6"/>
      <c r="N1449" s="96" t="str">
        <f t="shared" si="136"/>
        <v xml:space="preserve"> </v>
      </c>
      <c r="O1449" s="16"/>
      <c r="P1449" s="99" t="str">
        <f t="shared" si="137"/>
        <v xml:space="preserve"> </v>
      </c>
      <c r="Q1449" s="72">
        <v>0</v>
      </c>
      <c r="R1449" s="72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1:27">
      <c r="A1450" s="6">
        <v>1445</v>
      </c>
      <c r="B1450" s="46" t="str">
        <f t="shared" si="132"/>
        <v/>
      </c>
      <c r="C1450" s="21" t="str">
        <f t="shared" si="133"/>
        <v xml:space="preserve"> </v>
      </c>
      <c r="D1450" s="21" t="str">
        <f t="shared" si="134"/>
        <v/>
      </c>
      <c r="E1450" s="21" t="str">
        <f t="shared" si="135"/>
        <v xml:space="preserve"> </v>
      </c>
      <c r="F1450" s="11"/>
      <c r="G1450" s="11"/>
      <c r="H1450" s="6"/>
      <c r="I1450" s="6"/>
      <c r="J1450" s="92" t="str">
        <f>IF(I1450&gt;0,VLOOKUP(I1450,ข้อมูลผู้ประกอบการ!$B$2:$K$1000,2,FALSE),IF(I1450=0," "))</f>
        <v xml:space="preserve"> </v>
      </c>
      <c r="K1450" s="6"/>
      <c r="L1450" s="92" t="str">
        <f>IF(K1450&gt;0,VLOOKUP(K1450,ชนิดแสตมป์!$A$3:$D$1000,2,FALSE),IF(K1450=0," "))</f>
        <v xml:space="preserve"> </v>
      </c>
      <c r="M1450" s="6"/>
      <c r="N1450" s="96" t="str">
        <f t="shared" si="136"/>
        <v xml:space="preserve"> </v>
      </c>
      <c r="O1450" s="16"/>
      <c r="P1450" s="99" t="str">
        <f t="shared" si="137"/>
        <v xml:space="preserve"> </v>
      </c>
      <c r="Q1450" s="72">
        <v>0</v>
      </c>
      <c r="R1450" s="72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1:27">
      <c r="A1451" s="6">
        <v>1446</v>
      </c>
      <c r="B1451" s="46" t="str">
        <f t="shared" si="132"/>
        <v/>
      </c>
      <c r="C1451" s="21" t="str">
        <f t="shared" si="133"/>
        <v xml:space="preserve"> </v>
      </c>
      <c r="D1451" s="21" t="str">
        <f t="shared" si="134"/>
        <v/>
      </c>
      <c r="E1451" s="21" t="str">
        <f t="shared" si="135"/>
        <v xml:space="preserve"> </v>
      </c>
      <c r="F1451" s="11"/>
      <c r="G1451" s="11"/>
      <c r="H1451" s="6"/>
      <c r="I1451" s="6"/>
      <c r="J1451" s="92" t="str">
        <f>IF(I1451&gt;0,VLOOKUP(I1451,ข้อมูลผู้ประกอบการ!$B$2:$K$1000,2,FALSE),IF(I1451=0," "))</f>
        <v xml:space="preserve"> </v>
      </c>
      <c r="K1451" s="6"/>
      <c r="L1451" s="92" t="str">
        <f>IF(K1451&gt;0,VLOOKUP(K1451,ชนิดแสตมป์!$A$3:$D$1000,2,FALSE),IF(K1451=0," "))</f>
        <v xml:space="preserve"> </v>
      </c>
      <c r="M1451" s="6"/>
      <c r="N1451" s="96" t="str">
        <f t="shared" si="136"/>
        <v xml:space="preserve"> </v>
      </c>
      <c r="O1451" s="16"/>
      <c r="P1451" s="99" t="str">
        <f t="shared" si="137"/>
        <v xml:space="preserve"> </v>
      </c>
      <c r="Q1451" s="72">
        <v>0</v>
      </c>
      <c r="R1451" s="72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1:27">
      <c r="A1452" s="6">
        <v>1447</v>
      </c>
      <c r="B1452" s="46" t="str">
        <f t="shared" si="132"/>
        <v/>
      </c>
      <c r="C1452" s="21" t="str">
        <f t="shared" si="133"/>
        <v xml:space="preserve"> </v>
      </c>
      <c r="D1452" s="21" t="str">
        <f t="shared" si="134"/>
        <v/>
      </c>
      <c r="E1452" s="21" t="str">
        <f t="shared" si="135"/>
        <v xml:space="preserve"> </v>
      </c>
      <c r="F1452" s="11"/>
      <c r="G1452" s="11"/>
      <c r="H1452" s="6"/>
      <c r="I1452" s="6"/>
      <c r="J1452" s="92" t="str">
        <f>IF(I1452&gt;0,VLOOKUP(I1452,ข้อมูลผู้ประกอบการ!$B$2:$K$1000,2,FALSE),IF(I1452=0," "))</f>
        <v xml:space="preserve"> </v>
      </c>
      <c r="K1452" s="6"/>
      <c r="L1452" s="92" t="str">
        <f>IF(K1452&gt;0,VLOOKUP(K1452,ชนิดแสตมป์!$A$3:$D$1000,2,FALSE),IF(K1452=0," "))</f>
        <v xml:space="preserve"> </v>
      </c>
      <c r="M1452" s="6"/>
      <c r="N1452" s="96" t="str">
        <f t="shared" si="136"/>
        <v xml:space="preserve"> </v>
      </c>
      <c r="O1452" s="16"/>
      <c r="P1452" s="99" t="str">
        <f t="shared" si="137"/>
        <v xml:space="preserve"> </v>
      </c>
      <c r="Q1452" s="72">
        <v>0</v>
      </c>
      <c r="R1452" s="72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1:27">
      <c r="A1453" s="6">
        <v>1448</v>
      </c>
      <c r="B1453" s="46" t="str">
        <f t="shared" si="132"/>
        <v/>
      </c>
      <c r="C1453" s="21" t="str">
        <f t="shared" si="133"/>
        <v xml:space="preserve"> </v>
      </c>
      <c r="D1453" s="21" t="str">
        <f t="shared" si="134"/>
        <v/>
      </c>
      <c r="E1453" s="21" t="str">
        <f t="shared" si="135"/>
        <v xml:space="preserve"> </v>
      </c>
      <c r="F1453" s="11"/>
      <c r="G1453" s="11"/>
      <c r="H1453" s="6"/>
      <c r="I1453" s="6"/>
      <c r="J1453" s="92" t="str">
        <f>IF(I1453&gt;0,VLOOKUP(I1453,ข้อมูลผู้ประกอบการ!$B$2:$K$1000,2,FALSE),IF(I1453=0," "))</f>
        <v xml:space="preserve"> </v>
      </c>
      <c r="K1453" s="6"/>
      <c r="L1453" s="92" t="str">
        <f>IF(K1453&gt;0,VLOOKUP(K1453,ชนิดแสตมป์!$A$3:$D$1000,2,FALSE),IF(K1453=0," "))</f>
        <v xml:space="preserve"> </v>
      </c>
      <c r="M1453" s="6"/>
      <c r="N1453" s="96" t="str">
        <f t="shared" si="136"/>
        <v xml:space="preserve"> </v>
      </c>
      <c r="O1453" s="16"/>
      <c r="P1453" s="99" t="str">
        <f t="shared" si="137"/>
        <v xml:space="preserve"> </v>
      </c>
      <c r="Q1453" s="72">
        <v>0</v>
      </c>
      <c r="R1453" s="72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1:27">
      <c r="A1454" s="6">
        <v>1449</v>
      </c>
      <c r="B1454" s="46" t="str">
        <f t="shared" si="132"/>
        <v/>
      </c>
      <c r="C1454" s="21" t="str">
        <f t="shared" si="133"/>
        <v xml:space="preserve"> </v>
      </c>
      <c r="D1454" s="21" t="str">
        <f t="shared" si="134"/>
        <v/>
      </c>
      <c r="E1454" s="21" t="str">
        <f t="shared" si="135"/>
        <v xml:space="preserve"> </v>
      </c>
      <c r="F1454" s="11"/>
      <c r="G1454" s="11"/>
      <c r="H1454" s="6"/>
      <c r="I1454" s="6"/>
      <c r="J1454" s="92" t="str">
        <f>IF(I1454&gt;0,VLOOKUP(I1454,ข้อมูลผู้ประกอบการ!$B$2:$K$1000,2,FALSE),IF(I1454=0," "))</f>
        <v xml:space="preserve"> </v>
      </c>
      <c r="K1454" s="6"/>
      <c r="L1454" s="92" t="str">
        <f>IF(K1454&gt;0,VLOOKUP(K1454,ชนิดแสตมป์!$A$3:$D$1000,2,FALSE),IF(K1454=0," "))</f>
        <v xml:space="preserve"> </v>
      </c>
      <c r="M1454" s="6"/>
      <c r="N1454" s="96" t="str">
        <f t="shared" si="136"/>
        <v xml:space="preserve"> </v>
      </c>
      <c r="O1454" s="16"/>
      <c r="P1454" s="99" t="str">
        <f t="shared" si="137"/>
        <v xml:space="preserve"> </v>
      </c>
      <c r="Q1454" s="72">
        <v>0</v>
      </c>
      <c r="R1454" s="72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1:27">
      <c r="A1455" s="6">
        <v>1450</v>
      </c>
      <c r="B1455" s="46" t="str">
        <f t="shared" si="132"/>
        <v/>
      </c>
      <c r="C1455" s="21" t="str">
        <f t="shared" si="133"/>
        <v xml:space="preserve"> </v>
      </c>
      <c r="D1455" s="21" t="str">
        <f t="shared" si="134"/>
        <v/>
      </c>
      <c r="E1455" s="21" t="str">
        <f t="shared" si="135"/>
        <v xml:space="preserve"> </v>
      </c>
      <c r="F1455" s="11"/>
      <c r="G1455" s="11"/>
      <c r="H1455" s="6"/>
      <c r="I1455" s="6"/>
      <c r="J1455" s="92" t="str">
        <f>IF(I1455&gt;0,VLOOKUP(I1455,ข้อมูลผู้ประกอบการ!$B$2:$K$1000,2,FALSE),IF(I1455=0," "))</f>
        <v xml:space="preserve"> </v>
      </c>
      <c r="K1455" s="6"/>
      <c r="L1455" s="92" t="str">
        <f>IF(K1455&gt;0,VLOOKUP(K1455,ชนิดแสตมป์!$A$3:$D$1000,2,FALSE),IF(K1455=0," "))</f>
        <v xml:space="preserve"> </v>
      </c>
      <c r="M1455" s="6"/>
      <c r="N1455" s="96" t="str">
        <f t="shared" si="136"/>
        <v xml:space="preserve"> </v>
      </c>
      <c r="O1455" s="16"/>
      <c r="P1455" s="99" t="str">
        <f t="shared" si="137"/>
        <v xml:space="preserve"> </v>
      </c>
      <c r="Q1455" s="72">
        <v>0</v>
      </c>
      <c r="R1455" s="72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1:27">
      <c r="A1456" s="6">
        <v>1451</v>
      </c>
      <c r="B1456" s="46" t="str">
        <f t="shared" si="132"/>
        <v/>
      </c>
      <c r="C1456" s="21" t="str">
        <f t="shared" si="133"/>
        <v xml:space="preserve"> </v>
      </c>
      <c r="D1456" s="21" t="str">
        <f t="shared" si="134"/>
        <v/>
      </c>
      <c r="E1456" s="21" t="str">
        <f t="shared" si="135"/>
        <v xml:space="preserve"> </v>
      </c>
      <c r="F1456" s="11"/>
      <c r="G1456" s="11"/>
      <c r="H1456" s="6"/>
      <c r="I1456" s="6"/>
      <c r="J1456" s="92" t="str">
        <f>IF(I1456&gt;0,VLOOKUP(I1456,ข้อมูลผู้ประกอบการ!$B$2:$K$1000,2,FALSE),IF(I1456=0," "))</f>
        <v xml:space="preserve"> </v>
      </c>
      <c r="K1456" s="6"/>
      <c r="L1456" s="92" t="str">
        <f>IF(K1456&gt;0,VLOOKUP(K1456,ชนิดแสตมป์!$A$3:$D$1000,2,FALSE),IF(K1456=0," "))</f>
        <v xml:space="preserve"> </v>
      </c>
      <c r="M1456" s="6"/>
      <c r="N1456" s="96" t="str">
        <f t="shared" si="136"/>
        <v xml:space="preserve"> </v>
      </c>
      <c r="O1456" s="16"/>
      <c r="P1456" s="99" t="str">
        <f t="shared" si="137"/>
        <v xml:space="preserve"> </v>
      </c>
      <c r="Q1456" s="72">
        <v>0</v>
      </c>
      <c r="R1456" s="72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1:27">
      <c r="A1457" s="6">
        <v>1452</v>
      </c>
      <c r="B1457" s="46" t="str">
        <f t="shared" si="132"/>
        <v/>
      </c>
      <c r="C1457" s="21" t="str">
        <f t="shared" si="133"/>
        <v xml:space="preserve"> </v>
      </c>
      <c r="D1457" s="21" t="str">
        <f t="shared" si="134"/>
        <v/>
      </c>
      <c r="E1457" s="21" t="str">
        <f t="shared" si="135"/>
        <v xml:space="preserve"> </v>
      </c>
      <c r="F1457" s="11"/>
      <c r="G1457" s="11"/>
      <c r="H1457" s="6"/>
      <c r="I1457" s="6"/>
      <c r="J1457" s="92" t="str">
        <f>IF(I1457&gt;0,VLOOKUP(I1457,ข้อมูลผู้ประกอบการ!$B$2:$K$1000,2,FALSE),IF(I1457=0," "))</f>
        <v xml:space="preserve"> </v>
      </c>
      <c r="K1457" s="6"/>
      <c r="L1457" s="92" t="str">
        <f>IF(K1457&gt;0,VLOOKUP(K1457,ชนิดแสตมป์!$A$3:$D$1000,2,FALSE),IF(K1457=0," "))</f>
        <v xml:space="preserve"> </v>
      </c>
      <c r="M1457" s="6"/>
      <c r="N1457" s="96" t="str">
        <f t="shared" si="136"/>
        <v xml:space="preserve"> </v>
      </c>
      <c r="O1457" s="16"/>
      <c r="P1457" s="99" t="str">
        <f t="shared" si="137"/>
        <v xml:space="preserve"> </v>
      </c>
      <c r="Q1457" s="72">
        <v>0</v>
      </c>
      <c r="R1457" s="72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1:27">
      <c r="A1458" s="6">
        <v>1453</v>
      </c>
      <c r="B1458" s="46" t="str">
        <f t="shared" si="132"/>
        <v/>
      </c>
      <c r="C1458" s="21" t="str">
        <f t="shared" si="133"/>
        <v xml:space="preserve"> </v>
      </c>
      <c r="D1458" s="21" t="str">
        <f t="shared" si="134"/>
        <v/>
      </c>
      <c r="E1458" s="21" t="str">
        <f t="shared" si="135"/>
        <v xml:space="preserve"> </v>
      </c>
      <c r="F1458" s="11"/>
      <c r="G1458" s="11"/>
      <c r="H1458" s="6"/>
      <c r="I1458" s="6"/>
      <c r="J1458" s="92" t="str">
        <f>IF(I1458&gt;0,VLOOKUP(I1458,ข้อมูลผู้ประกอบการ!$B$2:$K$1000,2,FALSE),IF(I1458=0," "))</f>
        <v xml:space="preserve"> </v>
      </c>
      <c r="K1458" s="6"/>
      <c r="L1458" s="92" t="str">
        <f>IF(K1458&gt;0,VLOOKUP(K1458,ชนิดแสตมป์!$A$3:$D$1000,2,FALSE),IF(K1458=0," "))</f>
        <v xml:space="preserve"> </v>
      </c>
      <c r="M1458" s="6"/>
      <c r="N1458" s="96" t="str">
        <f t="shared" si="136"/>
        <v xml:space="preserve"> </v>
      </c>
      <c r="O1458" s="16"/>
      <c r="P1458" s="99" t="str">
        <f t="shared" si="137"/>
        <v xml:space="preserve"> </v>
      </c>
      <c r="Q1458" s="72">
        <v>0</v>
      </c>
      <c r="R1458" s="72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1:27">
      <c r="A1459" s="6">
        <v>1454</v>
      </c>
      <c r="B1459" s="46" t="str">
        <f t="shared" si="132"/>
        <v/>
      </c>
      <c r="C1459" s="21" t="str">
        <f t="shared" si="133"/>
        <v xml:space="preserve"> </v>
      </c>
      <c r="D1459" s="21" t="str">
        <f t="shared" si="134"/>
        <v/>
      </c>
      <c r="E1459" s="21" t="str">
        <f t="shared" si="135"/>
        <v xml:space="preserve"> </v>
      </c>
      <c r="F1459" s="11"/>
      <c r="G1459" s="11"/>
      <c r="H1459" s="6"/>
      <c r="I1459" s="6"/>
      <c r="J1459" s="92" t="str">
        <f>IF(I1459&gt;0,VLOOKUP(I1459,ข้อมูลผู้ประกอบการ!$B$2:$K$1000,2,FALSE),IF(I1459=0," "))</f>
        <v xml:space="preserve"> </v>
      </c>
      <c r="K1459" s="6"/>
      <c r="L1459" s="92" t="str">
        <f>IF(K1459&gt;0,VLOOKUP(K1459,ชนิดแสตมป์!$A$3:$D$1000,2,FALSE),IF(K1459=0," "))</f>
        <v xml:space="preserve"> </v>
      </c>
      <c r="M1459" s="6"/>
      <c r="N1459" s="96" t="str">
        <f t="shared" si="136"/>
        <v xml:space="preserve"> </v>
      </c>
      <c r="O1459" s="16"/>
      <c r="P1459" s="99" t="str">
        <f t="shared" si="137"/>
        <v xml:space="preserve"> </v>
      </c>
      <c r="Q1459" s="72">
        <v>0</v>
      </c>
      <c r="R1459" s="72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1:27">
      <c r="A1460" s="6">
        <v>1455</v>
      </c>
      <c r="B1460" s="46" t="str">
        <f t="shared" si="132"/>
        <v/>
      </c>
      <c r="C1460" s="21" t="str">
        <f t="shared" si="133"/>
        <v xml:space="preserve"> </v>
      </c>
      <c r="D1460" s="21" t="str">
        <f t="shared" si="134"/>
        <v/>
      </c>
      <c r="E1460" s="21" t="str">
        <f t="shared" si="135"/>
        <v xml:space="preserve"> </v>
      </c>
      <c r="F1460" s="11"/>
      <c r="G1460" s="11"/>
      <c r="H1460" s="6"/>
      <c r="I1460" s="6"/>
      <c r="J1460" s="92" t="str">
        <f>IF(I1460&gt;0,VLOOKUP(I1460,ข้อมูลผู้ประกอบการ!$B$2:$K$1000,2,FALSE),IF(I1460=0," "))</f>
        <v xml:space="preserve"> </v>
      </c>
      <c r="K1460" s="6"/>
      <c r="L1460" s="92" t="str">
        <f>IF(K1460&gt;0,VLOOKUP(K1460,ชนิดแสตมป์!$A$3:$D$1000,2,FALSE),IF(K1460=0," "))</f>
        <v xml:space="preserve"> </v>
      </c>
      <c r="M1460" s="6"/>
      <c r="N1460" s="96" t="str">
        <f t="shared" si="136"/>
        <v xml:space="preserve"> </v>
      </c>
      <c r="O1460" s="16"/>
      <c r="P1460" s="99" t="str">
        <f t="shared" si="137"/>
        <v xml:space="preserve"> </v>
      </c>
      <c r="Q1460" s="72">
        <v>0</v>
      </c>
      <c r="R1460" s="72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1:27">
      <c r="A1461" s="6">
        <v>1456</v>
      </c>
      <c r="B1461" s="46" t="str">
        <f t="shared" si="132"/>
        <v/>
      </c>
      <c r="C1461" s="21" t="str">
        <f t="shared" si="133"/>
        <v xml:space="preserve"> </v>
      </c>
      <c r="D1461" s="21" t="str">
        <f t="shared" si="134"/>
        <v/>
      </c>
      <c r="E1461" s="21" t="str">
        <f t="shared" si="135"/>
        <v xml:space="preserve"> </v>
      </c>
      <c r="F1461" s="11"/>
      <c r="G1461" s="11"/>
      <c r="H1461" s="6"/>
      <c r="I1461" s="6"/>
      <c r="J1461" s="92" t="str">
        <f>IF(I1461&gt;0,VLOOKUP(I1461,ข้อมูลผู้ประกอบการ!$B$2:$K$1000,2,FALSE),IF(I1461=0," "))</f>
        <v xml:space="preserve"> </v>
      </c>
      <c r="K1461" s="6"/>
      <c r="L1461" s="92" t="str">
        <f>IF(K1461&gt;0,VLOOKUP(K1461,ชนิดแสตมป์!$A$3:$D$1000,2,FALSE),IF(K1461=0," "))</f>
        <v xml:space="preserve"> </v>
      </c>
      <c r="M1461" s="6"/>
      <c r="N1461" s="96" t="str">
        <f t="shared" si="136"/>
        <v xml:space="preserve"> </v>
      </c>
      <c r="O1461" s="16"/>
      <c r="P1461" s="99" t="str">
        <f t="shared" si="137"/>
        <v xml:space="preserve"> </v>
      </c>
      <c r="Q1461" s="72">
        <v>0</v>
      </c>
      <c r="R1461" s="72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1:27">
      <c r="A1462" s="6">
        <v>1457</v>
      </c>
      <c r="B1462" s="46" t="str">
        <f t="shared" si="132"/>
        <v/>
      </c>
      <c r="C1462" s="21" t="str">
        <f t="shared" si="133"/>
        <v xml:space="preserve"> </v>
      </c>
      <c r="D1462" s="21" t="str">
        <f t="shared" si="134"/>
        <v/>
      </c>
      <c r="E1462" s="21" t="str">
        <f t="shared" si="135"/>
        <v xml:space="preserve"> </v>
      </c>
      <c r="F1462" s="11"/>
      <c r="G1462" s="11"/>
      <c r="H1462" s="6"/>
      <c r="I1462" s="6"/>
      <c r="J1462" s="92" t="str">
        <f>IF(I1462&gt;0,VLOOKUP(I1462,ข้อมูลผู้ประกอบการ!$B$2:$K$1000,2,FALSE),IF(I1462=0," "))</f>
        <v xml:space="preserve"> </v>
      </c>
      <c r="K1462" s="6"/>
      <c r="L1462" s="92" t="str">
        <f>IF(K1462&gt;0,VLOOKUP(K1462,ชนิดแสตมป์!$A$3:$D$1000,2,FALSE),IF(K1462=0," "))</f>
        <v xml:space="preserve"> </v>
      </c>
      <c r="M1462" s="6"/>
      <c r="N1462" s="96" t="str">
        <f t="shared" si="136"/>
        <v xml:space="preserve"> </v>
      </c>
      <c r="O1462" s="16"/>
      <c r="P1462" s="99" t="str">
        <f t="shared" si="137"/>
        <v xml:space="preserve"> </v>
      </c>
      <c r="Q1462" s="72">
        <v>0</v>
      </c>
      <c r="R1462" s="72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1:27">
      <c r="A1463" s="6">
        <v>1458</v>
      </c>
      <c r="B1463" s="46" t="str">
        <f t="shared" si="132"/>
        <v/>
      </c>
      <c r="C1463" s="21" t="str">
        <f t="shared" si="133"/>
        <v xml:space="preserve"> </v>
      </c>
      <c r="D1463" s="21" t="str">
        <f t="shared" si="134"/>
        <v/>
      </c>
      <c r="E1463" s="21" t="str">
        <f t="shared" si="135"/>
        <v xml:space="preserve"> </v>
      </c>
      <c r="F1463" s="11"/>
      <c r="G1463" s="11"/>
      <c r="H1463" s="6"/>
      <c r="I1463" s="6"/>
      <c r="J1463" s="92" t="str">
        <f>IF(I1463&gt;0,VLOOKUP(I1463,ข้อมูลผู้ประกอบการ!$B$2:$K$1000,2,FALSE),IF(I1463=0," "))</f>
        <v xml:space="preserve"> </v>
      </c>
      <c r="K1463" s="6"/>
      <c r="L1463" s="92" t="str">
        <f>IF(K1463&gt;0,VLOOKUP(K1463,ชนิดแสตมป์!$A$3:$D$1000,2,FALSE),IF(K1463=0," "))</f>
        <v xml:space="preserve"> </v>
      </c>
      <c r="M1463" s="6"/>
      <c r="N1463" s="96" t="str">
        <f t="shared" si="136"/>
        <v xml:space="preserve"> </v>
      </c>
      <c r="O1463" s="16"/>
      <c r="P1463" s="99" t="str">
        <f t="shared" si="137"/>
        <v xml:space="preserve"> </v>
      </c>
      <c r="Q1463" s="72">
        <v>0</v>
      </c>
      <c r="R1463" s="72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1:27">
      <c r="A1464" s="6">
        <v>1459</v>
      </c>
      <c r="B1464" s="46" t="str">
        <f t="shared" si="132"/>
        <v/>
      </c>
      <c r="C1464" s="21" t="str">
        <f t="shared" si="133"/>
        <v xml:space="preserve"> </v>
      </c>
      <c r="D1464" s="21" t="str">
        <f t="shared" si="134"/>
        <v/>
      </c>
      <c r="E1464" s="21" t="str">
        <f t="shared" si="135"/>
        <v xml:space="preserve"> </v>
      </c>
      <c r="F1464" s="11"/>
      <c r="G1464" s="11"/>
      <c r="H1464" s="6"/>
      <c r="I1464" s="6"/>
      <c r="J1464" s="92" t="str">
        <f>IF(I1464&gt;0,VLOOKUP(I1464,ข้อมูลผู้ประกอบการ!$B$2:$K$1000,2,FALSE),IF(I1464=0," "))</f>
        <v xml:space="preserve"> </v>
      </c>
      <c r="K1464" s="6"/>
      <c r="L1464" s="92" t="str">
        <f>IF(K1464&gt;0,VLOOKUP(K1464,ชนิดแสตมป์!$A$3:$D$1000,2,FALSE),IF(K1464=0," "))</f>
        <v xml:space="preserve"> </v>
      </c>
      <c r="M1464" s="6"/>
      <c r="N1464" s="96" t="str">
        <f t="shared" si="136"/>
        <v xml:space="preserve"> </v>
      </c>
      <c r="O1464" s="16"/>
      <c r="P1464" s="99" t="str">
        <f t="shared" si="137"/>
        <v xml:space="preserve"> </v>
      </c>
      <c r="Q1464" s="72">
        <v>0</v>
      </c>
      <c r="R1464" s="72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1:27">
      <c r="A1465" s="6">
        <v>1460</v>
      </c>
      <c r="B1465" s="46" t="str">
        <f t="shared" si="132"/>
        <v/>
      </c>
      <c r="C1465" s="21" t="str">
        <f t="shared" si="133"/>
        <v xml:space="preserve"> </v>
      </c>
      <c r="D1465" s="21" t="str">
        <f t="shared" si="134"/>
        <v/>
      </c>
      <c r="E1465" s="21" t="str">
        <f t="shared" si="135"/>
        <v xml:space="preserve"> </v>
      </c>
      <c r="F1465" s="11"/>
      <c r="G1465" s="11"/>
      <c r="H1465" s="6"/>
      <c r="I1465" s="6"/>
      <c r="J1465" s="92" t="str">
        <f>IF(I1465&gt;0,VLOOKUP(I1465,ข้อมูลผู้ประกอบการ!$B$2:$K$1000,2,FALSE),IF(I1465=0," "))</f>
        <v xml:space="preserve"> </v>
      </c>
      <c r="K1465" s="6"/>
      <c r="L1465" s="92" t="str">
        <f>IF(K1465&gt;0,VLOOKUP(K1465,ชนิดแสตมป์!$A$3:$D$1000,2,FALSE),IF(K1465=0," "))</f>
        <v xml:space="preserve"> </v>
      </c>
      <c r="M1465" s="6"/>
      <c r="N1465" s="96" t="str">
        <f t="shared" si="136"/>
        <v xml:space="preserve"> </v>
      </c>
      <c r="O1465" s="16"/>
      <c r="P1465" s="99" t="str">
        <f t="shared" si="137"/>
        <v xml:space="preserve"> </v>
      </c>
      <c r="Q1465" s="72">
        <v>0</v>
      </c>
      <c r="R1465" s="72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1:27">
      <c r="A1466" s="6">
        <v>1461</v>
      </c>
      <c r="B1466" s="46" t="str">
        <f t="shared" si="132"/>
        <v/>
      </c>
      <c r="C1466" s="21" t="str">
        <f t="shared" si="133"/>
        <v xml:space="preserve"> </v>
      </c>
      <c r="D1466" s="21" t="str">
        <f t="shared" si="134"/>
        <v/>
      </c>
      <c r="E1466" s="21" t="str">
        <f t="shared" si="135"/>
        <v xml:space="preserve"> </v>
      </c>
      <c r="F1466" s="11"/>
      <c r="G1466" s="11"/>
      <c r="H1466" s="6"/>
      <c r="I1466" s="6"/>
      <c r="J1466" s="92" t="str">
        <f>IF(I1466&gt;0,VLOOKUP(I1466,ข้อมูลผู้ประกอบการ!$B$2:$K$1000,2,FALSE),IF(I1466=0," "))</f>
        <v xml:space="preserve"> </v>
      </c>
      <c r="K1466" s="6"/>
      <c r="L1466" s="92" t="str">
        <f>IF(K1466&gt;0,VLOOKUP(K1466,ชนิดแสตมป์!$A$3:$D$1000,2,FALSE),IF(K1466=0," "))</f>
        <v xml:space="preserve"> </v>
      </c>
      <c r="M1466" s="6"/>
      <c r="N1466" s="96" t="str">
        <f t="shared" si="136"/>
        <v xml:space="preserve"> </v>
      </c>
      <c r="O1466" s="16"/>
      <c r="P1466" s="99" t="str">
        <f t="shared" si="137"/>
        <v xml:space="preserve"> </v>
      </c>
      <c r="Q1466" s="72">
        <v>0</v>
      </c>
      <c r="R1466" s="72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1:27">
      <c r="A1467" s="6">
        <v>1462</v>
      </c>
      <c r="B1467" s="46" t="str">
        <f t="shared" si="132"/>
        <v/>
      </c>
      <c r="C1467" s="21" t="str">
        <f t="shared" si="133"/>
        <v xml:space="preserve"> </v>
      </c>
      <c r="D1467" s="21" t="str">
        <f t="shared" si="134"/>
        <v/>
      </c>
      <c r="E1467" s="21" t="str">
        <f t="shared" si="135"/>
        <v xml:space="preserve"> </v>
      </c>
      <c r="F1467" s="11"/>
      <c r="G1467" s="11"/>
      <c r="H1467" s="6"/>
      <c r="I1467" s="6"/>
      <c r="J1467" s="92" t="str">
        <f>IF(I1467&gt;0,VLOOKUP(I1467,ข้อมูลผู้ประกอบการ!$B$2:$K$1000,2,FALSE),IF(I1467=0," "))</f>
        <v xml:space="preserve"> </v>
      </c>
      <c r="K1467" s="6"/>
      <c r="L1467" s="92" t="str">
        <f>IF(K1467&gt;0,VLOOKUP(K1467,ชนิดแสตมป์!$A$3:$D$1000,2,FALSE),IF(K1467=0," "))</f>
        <v xml:space="preserve"> </v>
      </c>
      <c r="M1467" s="6"/>
      <c r="N1467" s="96" t="str">
        <f t="shared" si="136"/>
        <v xml:space="preserve"> </v>
      </c>
      <c r="O1467" s="16"/>
      <c r="P1467" s="99" t="str">
        <f t="shared" si="137"/>
        <v xml:space="preserve"> </v>
      </c>
      <c r="Q1467" s="72">
        <v>0</v>
      </c>
      <c r="R1467" s="72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1:27">
      <c r="A1468" s="6">
        <v>1463</v>
      </c>
      <c r="B1468" s="46" t="str">
        <f t="shared" si="132"/>
        <v/>
      </c>
      <c r="C1468" s="21" t="str">
        <f t="shared" si="133"/>
        <v xml:space="preserve"> </v>
      </c>
      <c r="D1468" s="21" t="str">
        <f t="shared" si="134"/>
        <v/>
      </c>
      <c r="E1468" s="21" t="str">
        <f t="shared" si="135"/>
        <v xml:space="preserve"> </v>
      </c>
      <c r="F1468" s="11"/>
      <c r="G1468" s="11"/>
      <c r="H1468" s="6"/>
      <c r="I1468" s="6"/>
      <c r="J1468" s="92" t="str">
        <f>IF(I1468&gt;0,VLOOKUP(I1468,ข้อมูลผู้ประกอบการ!$B$2:$K$1000,2,FALSE),IF(I1468=0," "))</f>
        <v xml:space="preserve"> </v>
      </c>
      <c r="K1468" s="6"/>
      <c r="L1468" s="92" t="str">
        <f>IF(K1468&gt;0,VLOOKUP(K1468,ชนิดแสตมป์!$A$3:$D$1000,2,FALSE),IF(K1468=0," "))</f>
        <v xml:space="preserve"> </v>
      </c>
      <c r="M1468" s="6"/>
      <c r="N1468" s="96" t="str">
        <f t="shared" si="136"/>
        <v xml:space="preserve"> </v>
      </c>
      <c r="O1468" s="16"/>
      <c r="P1468" s="99" t="str">
        <f t="shared" si="137"/>
        <v xml:space="preserve"> </v>
      </c>
      <c r="Q1468" s="72">
        <v>0</v>
      </c>
      <c r="R1468" s="72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1:27">
      <c r="A1469" s="6">
        <v>1464</v>
      </c>
      <c r="B1469" s="46" t="str">
        <f t="shared" si="132"/>
        <v/>
      </c>
      <c r="C1469" s="21" t="str">
        <f t="shared" si="133"/>
        <v xml:space="preserve"> </v>
      </c>
      <c r="D1469" s="21" t="str">
        <f t="shared" si="134"/>
        <v/>
      </c>
      <c r="E1469" s="21" t="str">
        <f t="shared" si="135"/>
        <v xml:space="preserve"> </v>
      </c>
      <c r="F1469" s="11"/>
      <c r="G1469" s="11"/>
      <c r="H1469" s="6"/>
      <c r="I1469" s="6"/>
      <c r="J1469" s="92" t="str">
        <f>IF(I1469&gt;0,VLOOKUP(I1469,ข้อมูลผู้ประกอบการ!$B$2:$K$1000,2,FALSE),IF(I1469=0," "))</f>
        <v xml:space="preserve"> </v>
      </c>
      <c r="K1469" s="6"/>
      <c r="L1469" s="92" t="str">
        <f>IF(K1469&gt;0,VLOOKUP(K1469,ชนิดแสตมป์!$A$3:$D$1000,2,FALSE),IF(K1469=0," "))</f>
        <v xml:space="preserve"> </v>
      </c>
      <c r="M1469" s="6"/>
      <c r="N1469" s="96" t="str">
        <f t="shared" si="136"/>
        <v xml:space="preserve"> </v>
      </c>
      <c r="O1469" s="16"/>
      <c r="P1469" s="99" t="str">
        <f t="shared" si="137"/>
        <v xml:space="preserve"> </v>
      </c>
      <c r="Q1469" s="72">
        <v>0</v>
      </c>
      <c r="R1469" s="72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1:27" ht="21" hidden="1" customHeight="1">
      <c r="A1470" s="6">
        <v>1465</v>
      </c>
      <c r="B1470" s="46" t="str">
        <f t="shared" si="132"/>
        <v/>
      </c>
      <c r="C1470" s="21" t="str">
        <f t="shared" si="133"/>
        <v xml:space="preserve"> </v>
      </c>
      <c r="D1470" s="21" t="str">
        <f t="shared" si="134"/>
        <v/>
      </c>
      <c r="E1470" s="21" t="str">
        <f t="shared" si="135"/>
        <v xml:space="preserve"> </v>
      </c>
      <c r="F1470" s="11"/>
      <c r="G1470" s="11"/>
      <c r="H1470" s="6"/>
      <c r="I1470" s="6"/>
      <c r="J1470" s="92" t="str">
        <f>IF(I1470&gt;0,VLOOKUP(I1470,ข้อมูลผู้ประกอบการ!$B$2:$K$1000,2,FALSE),IF(I1470=0," "))</f>
        <v xml:space="preserve"> </v>
      </c>
      <c r="K1470" s="6"/>
      <c r="L1470" s="92" t="str">
        <f>IF(K1470&gt;0,VLOOKUP(K1470,ชนิดแสตมป์!$A$3:$D$1000,2,FALSE),IF(K1470=0," "))</f>
        <v xml:space="preserve"> </v>
      </c>
      <c r="M1470" s="6"/>
      <c r="N1470" s="96" t="str">
        <f t="shared" si="136"/>
        <v xml:space="preserve"> </v>
      </c>
      <c r="O1470" s="16"/>
      <c r="P1470" s="99" t="str">
        <f t="shared" si="137"/>
        <v xml:space="preserve"> </v>
      </c>
      <c r="Q1470" s="72">
        <v>0</v>
      </c>
      <c r="R1470" s="72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1:27">
      <c r="A1471" s="6">
        <v>1466</v>
      </c>
      <c r="B1471" s="46" t="str">
        <f t="shared" si="132"/>
        <v/>
      </c>
      <c r="C1471" s="21" t="str">
        <f t="shared" si="133"/>
        <v xml:space="preserve"> </v>
      </c>
      <c r="D1471" s="21" t="str">
        <f t="shared" si="134"/>
        <v/>
      </c>
      <c r="E1471" s="21" t="str">
        <f t="shared" si="135"/>
        <v xml:space="preserve"> </v>
      </c>
      <c r="F1471" s="11"/>
      <c r="G1471" s="11"/>
      <c r="H1471" s="6"/>
      <c r="I1471" s="6"/>
      <c r="J1471" s="92" t="str">
        <f>IF(I1471&gt;0,VLOOKUP(I1471,ข้อมูลผู้ประกอบการ!$B$2:$K$1000,2,FALSE),IF(I1471=0," "))</f>
        <v xml:space="preserve"> </v>
      </c>
      <c r="K1471" s="6"/>
      <c r="L1471" s="92" t="str">
        <f>IF(K1471&gt;0,VLOOKUP(K1471,ชนิดแสตมป์!$A$3:$D$1000,2,FALSE),IF(K1471=0," "))</f>
        <v xml:space="preserve"> </v>
      </c>
      <c r="M1471" s="6"/>
      <c r="N1471" s="96" t="str">
        <f t="shared" si="136"/>
        <v xml:space="preserve"> </v>
      </c>
      <c r="O1471" s="16"/>
      <c r="P1471" s="99" t="str">
        <f t="shared" si="137"/>
        <v xml:space="preserve"> </v>
      </c>
      <c r="Q1471" s="72">
        <v>0</v>
      </c>
      <c r="R1471" s="72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1:27">
      <c r="A1472" s="6">
        <v>1467</v>
      </c>
      <c r="B1472" s="46" t="str">
        <f t="shared" si="132"/>
        <v/>
      </c>
      <c r="C1472" s="21" t="str">
        <f t="shared" si="133"/>
        <v xml:space="preserve"> </v>
      </c>
      <c r="D1472" s="21" t="str">
        <f t="shared" si="134"/>
        <v/>
      </c>
      <c r="E1472" s="21" t="str">
        <f t="shared" si="135"/>
        <v xml:space="preserve"> </v>
      </c>
      <c r="F1472" s="11"/>
      <c r="G1472" s="11"/>
      <c r="H1472" s="6"/>
      <c r="I1472" s="6"/>
      <c r="J1472" s="92" t="str">
        <f>IF(I1472&gt;0,VLOOKUP(I1472,ข้อมูลผู้ประกอบการ!$B$2:$K$1000,2,FALSE),IF(I1472=0," "))</f>
        <v xml:space="preserve"> </v>
      </c>
      <c r="K1472" s="6"/>
      <c r="L1472" s="92" t="str">
        <f>IF(K1472&gt;0,VLOOKUP(K1472,ชนิดแสตมป์!$A$3:$D$1000,2,FALSE),IF(K1472=0," "))</f>
        <v xml:space="preserve"> </v>
      </c>
      <c r="M1472" s="6"/>
      <c r="N1472" s="96" t="str">
        <f t="shared" si="136"/>
        <v xml:space="preserve"> </v>
      </c>
      <c r="O1472" s="16"/>
      <c r="P1472" s="99" t="str">
        <f t="shared" si="137"/>
        <v xml:space="preserve"> </v>
      </c>
      <c r="Q1472" s="72">
        <v>0</v>
      </c>
      <c r="R1472" s="72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1:27">
      <c r="A1473" s="6">
        <v>1468</v>
      </c>
      <c r="B1473" s="46" t="str">
        <f t="shared" si="132"/>
        <v/>
      </c>
      <c r="C1473" s="21" t="str">
        <f t="shared" si="133"/>
        <v xml:space="preserve"> </v>
      </c>
      <c r="D1473" s="21" t="str">
        <f t="shared" si="134"/>
        <v/>
      </c>
      <c r="E1473" s="21" t="str">
        <f t="shared" si="135"/>
        <v xml:space="preserve"> </v>
      </c>
      <c r="F1473" s="11"/>
      <c r="G1473" s="11"/>
      <c r="H1473" s="6"/>
      <c r="I1473" s="6"/>
      <c r="J1473" s="92" t="str">
        <f>IF(I1473&gt;0,VLOOKUP(I1473,ข้อมูลผู้ประกอบการ!$B$2:$K$1000,2,FALSE),IF(I1473=0," "))</f>
        <v xml:space="preserve"> </v>
      </c>
      <c r="K1473" s="6"/>
      <c r="L1473" s="92" t="str">
        <f>IF(K1473&gt;0,VLOOKUP(K1473,ชนิดแสตมป์!$A$3:$D$1000,2,FALSE),IF(K1473=0," "))</f>
        <v xml:space="preserve"> </v>
      </c>
      <c r="M1473" s="6"/>
      <c r="N1473" s="96" t="str">
        <f t="shared" si="136"/>
        <v xml:space="preserve"> </v>
      </c>
      <c r="O1473" s="16"/>
      <c r="P1473" s="99" t="str">
        <f t="shared" si="137"/>
        <v xml:space="preserve"> </v>
      </c>
      <c r="Q1473" s="72">
        <v>0</v>
      </c>
      <c r="R1473" s="72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1:27">
      <c r="A1474" s="6">
        <v>1469</v>
      </c>
      <c r="B1474" s="46" t="str">
        <f t="shared" si="132"/>
        <v/>
      </c>
      <c r="C1474" s="21" t="str">
        <f t="shared" si="133"/>
        <v xml:space="preserve"> </v>
      </c>
      <c r="D1474" s="21" t="str">
        <f t="shared" si="134"/>
        <v/>
      </c>
      <c r="E1474" s="21" t="str">
        <f t="shared" si="135"/>
        <v xml:space="preserve"> </v>
      </c>
      <c r="F1474" s="11"/>
      <c r="G1474" s="11"/>
      <c r="H1474" s="6"/>
      <c r="I1474" s="6"/>
      <c r="J1474" s="92" t="str">
        <f>IF(I1474&gt;0,VLOOKUP(I1474,ข้อมูลผู้ประกอบการ!$B$2:$K$1000,2,FALSE),IF(I1474=0," "))</f>
        <v xml:space="preserve"> </v>
      </c>
      <c r="K1474" s="6"/>
      <c r="L1474" s="92" t="str">
        <f>IF(K1474&gt;0,VLOOKUP(K1474,ชนิดแสตมป์!$A$3:$D$1000,2,FALSE),IF(K1474=0," "))</f>
        <v xml:space="preserve"> </v>
      </c>
      <c r="M1474" s="6"/>
      <c r="N1474" s="96" t="str">
        <f t="shared" si="136"/>
        <v xml:space="preserve"> </v>
      </c>
      <c r="O1474" s="16"/>
      <c r="P1474" s="99" t="str">
        <f t="shared" si="137"/>
        <v xml:space="preserve"> </v>
      </c>
      <c r="Q1474" s="72">
        <v>0</v>
      </c>
      <c r="R1474" s="72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1:27">
      <c r="A1475" s="6">
        <v>1470</v>
      </c>
      <c r="B1475" s="46" t="str">
        <f t="shared" si="132"/>
        <v/>
      </c>
      <c r="C1475" s="21" t="str">
        <f t="shared" si="133"/>
        <v xml:space="preserve"> </v>
      </c>
      <c r="D1475" s="21" t="str">
        <f t="shared" si="134"/>
        <v/>
      </c>
      <c r="E1475" s="21" t="str">
        <f t="shared" si="135"/>
        <v xml:space="preserve"> </v>
      </c>
      <c r="F1475" s="11"/>
      <c r="G1475" s="11"/>
      <c r="H1475" s="6"/>
      <c r="I1475" s="6"/>
      <c r="J1475" s="92" t="str">
        <f>IF(I1475&gt;0,VLOOKUP(I1475,ข้อมูลผู้ประกอบการ!$B$2:$K$1000,2,FALSE),IF(I1475=0," "))</f>
        <v xml:space="preserve"> </v>
      </c>
      <c r="K1475" s="6"/>
      <c r="L1475" s="92" t="str">
        <f>IF(K1475&gt;0,VLOOKUP(K1475,ชนิดแสตมป์!$A$3:$D$1000,2,FALSE),IF(K1475=0," "))</f>
        <v xml:space="preserve"> </v>
      </c>
      <c r="M1475" s="6"/>
      <c r="N1475" s="96" t="str">
        <f t="shared" si="136"/>
        <v xml:space="preserve"> </v>
      </c>
      <c r="O1475" s="16"/>
      <c r="P1475" s="99" t="str">
        <f t="shared" si="137"/>
        <v xml:space="preserve"> </v>
      </c>
      <c r="Q1475" s="72">
        <v>0</v>
      </c>
      <c r="R1475" s="72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1:27">
      <c r="A1476" s="6">
        <v>1471</v>
      </c>
      <c r="B1476" s="46" t="str">
        <f t="shared" si="132"/>
        <v/>
      </c>
      <c r="C1476" s="21" t="str">
        <f t="shared" si="133"/>
        <v xml:space="preserve"> </v>
      </c>
      <c r="D1476" s="21" t="str">
        <f t="shared" si="134"/>
        <v/>
      </c>
      <c r="E1476" s="21" t="str">
        <f t="shared" si="135"/>
        <v xml:space="preserve"> </v>
      </c>
      <c r="F1476" s="11"/>
      <c r="G1476" s="11"/>
      <c r="H1476" s="6"/>
      <c r="I1476" s="6"/>
      <c r="J1476" s="92" t="str">
        <f>IF(I1476&gt;0,VLOOKUP(I1476,ข้อมูลผู้ประกอบการ!$B$2:$K$1000,2,FALSE),IF(I1476=0," "))</f>
        <v xml:space="preserve"> </v>
      </c>
      <c r="K1476" s="6"/>
      <c r="L1476" s="92" t="str">
        <f>IF(K1476&gt;0,VLOOKUP(K1476,ชนิดแสตมป์!$A$3:$D$1000,2,FALSE),IF(K1476=0," "))</f>
        <v xml:space="preserve"> </v>
      </c>
      <c r="M1476" s="6"/>
      <c r="N1476" s="96" t="str">
        <f t="shared" si="136"/>
        <v xml:space="preserve"> </v>
      </c>
      <c r="O1476" s="16"/>
      <c r="P1476" s="99" t="str">
        <f t="shared" si="137"/>
        <v xml:space="preserve"> </v>
      </c>
      <c r="Q1476" s="72">
        <v>0</v>
      </c>
      <c r="R1476" s="72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1:27">
      <c r="A1477" s="6">
        <v>1472</v>
      </c>
      <c r="B1477" s="46" t="str">
        <f t="shared" si="132"/>
        <v/>
      </c>
      <c r="C1477" s="21" t="str">
        <f t="shared" si="133"/>
        <v xml:space="preserve"> </v>
      </c>
      <c r="D1477" s="21" t="str">
        <f t="shared" si="134"/>
        <v/>
      </c>
      <c r="E1477" s="21" t="str">
        <f t="shared" si="135"/>
        <v xml:space="preserve"> </v>
      </c>
      <c r="F1477" s="11"/>
      <c r="G1477" s="11"/>
      <c r="H1477" s="6"/>
      <c r="I1477" s="6"/>
      <c r="J1477" s="92" t="str">
        <f>IF(I1477&gt;0,VLOOKUP(I1477,ข้อมูลผู้ประกอบการ!$B$2:$K$1000,2,FALSE),IF(I1477=0," "))</f>
        <v xml:space="preserve"> </v>
      </c>
      <c r="K1477" s="6"/>
      <c r="L1477" s="92" t="str">
        <f>IF(K1477&gt;0,VLOOKUP(K1477,ชนิดแสตมป์!$A$3:$D$1000,2,FALSE),IF(K1477=0," "))</f>
        <v xml:space="preserve"> </v>
      </c>
      <c r="M1477" s="6"/>
      <c r="N1477" s="96" t="str">
        <f t="shared" si="136"/>
        <v xml:space="preserve"> </v>
      </c>
      <c r="O1477" s="16"/>
      <c r="P1477" s="99" t="str">
        <f t="shared" si="137"/>
        <v xml:space="preserve"> </v>
      </c>
      <c r="Q1477" s="72">
        <v>0</v>
      </c>
      <c r="R1477" s="72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1:27">
      <c r="A1478" s="6">
        <v>1473</v>
      </c>
      <c r="B1478" s="46" t="str">
        <f t="shared" ref="B1478:B1541" si="138">F1478&amp;H1478&amp;K1478</f>
        <v/>
      </c>
      <c r="C1478" s="21" t="str">
        <f t="shared" ref="C1478:C1541" si="139">J1478&amp;F1478&amp;H1478&amp;K1478</f>
        <v xml:space="preserve"> </v>
      </c>
      <c r="D1478" s="21" t="str">
        <f t="shared" ref="D1478:D1541" si="140">H1478&amp;K1478</f>
        <v/>
      </c>
      <c r="E1478" s="21" t="str">
        <f t="shared" ref="E1478:E1541" si="141">J1478&amp;H1478&amp;K1478</f>
        <v xml:space="preserve"> </v>
      </c>
      <c r="F1478" s="11"/>
      <c r="G1478" s="11"/>
      <c r="H1478" s="6"/>
      <c r="I1478" s="6"/>
      <c r="J1478" s="92" t="str">
        <f>IF(I1478&gt;0,VLOOKUP(I1478,ข้อมูลผู้ประกอบการ!$B$2:$K$1000,2,FALSE),IF(I1478=0," "))</f>
        <v xml:space="preserve"> </v>
      </c>
      <c r="K1478" s="6"/>
      <c r="L1478" s="92" t="str">
        <f>IF(K1478&gt;0,VLOOKUP(K1478,ชนิดแสตมป์!$A$3:$D$1000,2,FALSE),IF(K1478=0," "))</f>
        <v xml:space="preserve"> </v>
      </c>
      <c r="M1478" s="6"/>
      <c r="N1478" s="96" t="str">
        <f t="shared" si="136"/>
        <v xml:space="preserve"> </v>
      </c>
      <c r="O1478" s="16"/>
      <c r="P1478" s="99" t="str">
        <f t="shared" si="137"/>
        <v xml:space="preserve"> </v>
      </c>
      <c r="Q1478" s="72">
        <v>0</v>
      </c>
      <c r="R1478" s="72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1:27">
      <c r="A1479" s="6">
        <v>1474</v>
      </c>
      <c r="B1479" s="46" t="str">
        <f t="shared" si="138"/>
        <v/>
      </c>
      <c r="C1479" s="21" t="str">
        <f t="shared" si="139"/>
        <v xml:space="preserve"> </v>
      </c>
      <c r="D1479" s="21" t="str">
        <f t="shared" si="140"/>
        <v/>
      </c>
      <c r="E1479" s="21" t="str">
        <f t="shared" si="141"/>
        <v xml:space="preserve"> </v>
      </c>
      <c r="F1479" s="11"/>
      <c r="G1479" s="11"/>
      <c r="H1479" s="6"/>
      <c r="I1479" s="6"/>
      <c r="J1479" s="92" t="str">
        <f>IF(I1479&gt;0,VLOOKUP(I1479,ข้อมูลผู้ประกอบการ!$B$2:$K$1000,2,FALSE),IF(I1479=0," "))</f>
        <v xml:space="preserve"> </v>
      </c>
      <c r="K1479" s="6"/>
      <c r="L1479" s="92" t="str">
        <f>IF(K1479&gt;0,VLOOKUP(K1479,ชนิดแสตมป์!$A$3:$D$1000,2,FALSE),IF(K1479=0," "))</f>
        <v xml:space="preserve"> </v>
      </c>
      <c r="M1479" s="6"/>
      <c r="N1479" s="96" t="str">
        <f t="shared" ref="N1479:N1542" si="142">IF(M1479&gt;0,M1479*20000,IF(M1479=0," "))</f>
        <v xml:space="preserve"> </v>
      </c>
      <c r="O1479" s="16"/>
      <c r="P1479" s="99" t="str">
        <f t="shared" ref="P1479:P1542" si="143">IF(O1479&gt;0,N1479*O1479,IF(O1479=0," "))</f>
        <v xml:space="preserve"> </v>
      </c>
      <c r="Q1479" s="72">
        <v>0</v>
      </c>
      <c r="R1479" s="72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1:27">
      <c r="A1480" s="6">
        <v>1475</v>
      </c>
      <c r="B1480" s="46" t="str">
        <f t="shared" si="138"/>
        <v/>
      </c>
      <c r="C1480" s="21" t="str">
        <f t="shared" si="139"/>
        <v xml:space="preserve"> </v>
      </c>
      <c r="D1480" s="21" t="str">
        <f t="shared" si="140"/>
        <v/>
      </c>
      <c r="E1480" s="21" t="str">
        <f t="shared" si="141"/>
        <v xml:space="preserve"> </v>
      </c>
      <c r="F1480" s="11"/>
      <c r="G1480" s="11"/>
      <c r="H1480" s="6"/>
      <c r="I1480" s="6"/>
      <c r="J1480" s="92" t="str">
        <f>IF(I1480&gt;0,VLOOKUP(I1480,ข้อมูลผู้ประกอบการ!$B$2:$K$1000,2,FALSE),IF(I1480=0," "))</f>
        <v xml:space="preserve"> </v>
      </c>
      <c r="K1480" s="6"/>
      <c r="L1480" s="92" t="str">
        <f>IF(K1480&gt;0,VLOOKUP(K1480,ชนิดแสตมป์!$A$3:$D$1000,2,FALSE),IF(K1480=0," "))</f>
        <v xml:space="preserve"> </v>
      </c>
      <c r="M1480" s="6"/>
      <c r="N1480" s="96" t="str">
        <f t="shared" si="142"/>
        <v xml:space="preserve"> </v>
      </c>
      <c r="O1480" s="16"/>
      <c r="P1480" s="99" t="str">
        <f t="shared" si="143"/>
        <v xml:space="preserve"> </v>
      </c>
      <c r="Q1480" s="72">
        <v>0</v>
      </c>
      <c r="R1480" s="72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1:27">
      <c r="A1481" s="6">
        <v>1476</v>
      </c>
      <c r="B1481" s="46" t="str">
        <f t="shared" si="138"/>
        <v/>
      </c>
      <c r="C1481" s="21" t="str">
        <f t="shared" si="139"/>
        <v xml:space="preserve"> </v>
      </c>
      <c r="D1481" s="21" t="str">
        <f t="shared" si="140"/>
        <v/>
      </c>
      <c r="E1481" s="21" t="str">
        <f t="shared" si="141"/>
        <v xml:space="preserve"> </v>
      </c>
      <c r="F1481" s="11"/>
      <c r="G1481" s="11"/>
      <c r="H1481" s="6"/>
      <c r="I1481" s="6"/>
      <c r="J1481" s="92" t="str">
        <f>IF(I1481&gt;0,VLOOKUP(I1481,ข้อมูลผู้ประกอบการ!$B$2:$K$1000,2,FALSE),IF(I1481=0," "))</f>
        <v xml:space="preserve"> </v>
      </c>
      <c r="K1481" s="6"/>
      <c r="L1481" s="92" t="str">
        <f>IF(K1481&gt;0,VLOOKUP(K1481,ชนิดแสตมป์!$A$3:$D$1000,2,FALSE),IF(K1481=0," "))</f>
        <v xml:space="preserve"> </v>
      </c>
      <c r="M1481" s="6"/>
      <c r="N1481" s="96" t="str">
        <f t="shared" si="142"/>
        <v xml:space="preserve"> </v>
      </c>
      <c r="O1481" s="16"/>
      <c r="P1481" s="99" t="str">
        <f t="shared" si="143"/>
        <v xml:space="preserve"> </v>
      </c>
      <c r="Q1481" s="72">
        <v>0</v>
      </c>
      <c r="R1481" s="72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1:27">
      <c r="A1482" s="6">
        <v>1477</v>
      </c>
      <c r="B1482" s="46" t="str">
        <f t="shared" si="138"/>
        <v/>
      </c>
      <c r="C1482" s="21" t="str">
        <f t="shared" si="139"/>
        <v xml:space="preserve"> </v>
      </c>
      <c r="D1482" s="21" t="str">
        <f t="shared" si="140"/>
        <v/>
      </c>
      <c r="E1482" s="21" t="str">
        <f t="shared" si="141"/>
        <v xml:space="preserve"> </v>
      </c>
      <c r="F1482" s="11"/>
      <c r="G1482" s="11"/>
      <c r="H1482" s="6"/>
      <c r="I1482" s="6"/>
      <c r="J1482" s="92" t="str">
        <f>IF(I1482&gt;0,VLOOKUP(I1482,ข้อมูลผู้ประกอบการ!$B$2:$K$1000,2,FALSE),IF(I1482=0," "))</f>
        <v xml:space="preserve"> </v>
      </c>
      <c r="K1482" s="6"/>
      <c r="L1482" s="92" t="str">
        <f>IF(K1482&gt;0,VLOOKUP(K1482,ชนิดแสตมป์!$A$3:$D$1000,2,FALSE),IF(K1482=0," "))</f>
        <v xml:space="preserve"> </v>
      </c>
      <c r="M1482" s="6"/>
      <c r="N1482" s="96" t="str">
        <f t="shared" si="142"/>
        <v xml:space="preserve"> </v>
      </c>
      <c r="O1482" s="16"/>
      <c r="P1482" s="99" t="str">
        <f t="shared" si="143"/>
        <v xml:space="preserve"> </v>
      </c>
      <c r="Q1482" s="72">
        <v>0</v>
      </c>
      <c r="R1482" s="72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1:27">
      <c r="A1483" s="6">
        <v>1478</v>
      </c>
      <c r="B1483" s="46" t="str">
        <f t="shared" si="138"/>
        <v/>
      </c>
      <c r="C1483" s="21" t="str">
        <f t="shared" si="139"/>
        <v xml:space="preserve"> </v>
      </c>
      <c r="D1483" s="21" t="str">
        <f t="shared" si="140"/>
        <v/>
      </c>
      <c r="E1483" s="21" t="str">
        <f t="shared" si="141"/>
        <v xml:space="preserve"> </v>
      </c>
      <c r="F1483" s="11"/>
      <c r="G1483" s="11"/>
      <c r="H1483" s="6"/>
      <c r="I1483" s="6"/>
      <c r="J1483" s="92" t="str">
        <f>IF(I1483&gt;0,VLOOKUP(I1483,ข้อมูลผู้ประกอบการ!$B$2:$K$1000,2,FALSE),IF(I1483=0," "))</f>
        <v xml:space="preserve"> </v>
      </c>
      <c r="K1483" s="6"/>
      <c r="L1483" s="92" t="str">
        <f>IF(K1483&gt;0,VLOOKUP(K1483,ชนิดแสตมป์!$A$3:$D$1000,2,FALSE),IF(K1483=0," "))</f>
        <v xml:space="preserve"> </v>
      </c>
      <c r="M1483" s="6"/>
      <c r="N1483" s="96" t="str">
        <f t="shared" si="142"/>
        <v xml:space="preserve"> </v>
      </c>
      <c r="O1483" s="16"/>
      <c r="P1483" s="99" t="str">
        <f t="shared" si="143"/>
        <v xml:space="preserve"> </v>
      </c>
      <c r="Q1483" s="72">
        <v>0</v>
      </c>
      <c r="R1483" s="72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1:27">
      <c r="A1484" s="6">
        <v>1479</v>
      </c>
      <c r="B1484" s="46" t="str">
        <f t="shared" si="138"/>
        <v/>
      </c>
      <c r="C1484" s="21" t="str">
        <f t="shared" si="139"/>
        <v xml:space="preserve"> </v>
      </c>
      <c r="D1484" s="21" t="str">
        <f t="shared" si="140"/>
        <v/>
      </c>
      <c r="E1484" s="21" t="str">
        <f t="shared" si="141"/>
        <v xml:space="preserve"> </v>
      </c>
      <c r="F1484" s="11"/>
      <c r="G1484" s="11"/>
      <c r="H1484" s="6"/>
      <c r="I1484" s="6"/>
      <c r="J1484" s="92" t="str">
        <f>IF(I1484&gt;0,VLOOKUP(I1484,ข้อมูลผู้ประกอบการ!$B$2:$K$1000,2,FALSE),IF(I1484=0," "))</f>
        <v xml:space="preserve"> </v>
      </c>
      <c r="K1484" s="6"/>
      <c r="L1484" s="92" t="str">
        <f>IF(K1484&gt;0,VLOOKUP(K1484,ชนิดแสตมป์!$A$3:$D$1000,2,FALSE),IF(K1484=0," "))</f>
        <v xml:space="preserve"> </v>
      </c>
      <c r="M1484" s="6"/>
      <c r="N1484" s="96" t="str">
        <f t="shared" si="142"/>
        <v xml:space="preserve"> </v>
      </c>
      <c r="O1484" s="16"/>
      <c r="P1484" s="99" t="str">
        <f t="shared" si="143"/>
        <v xml:space="preserve"> </v>
      </c>
      <c r="Q1484" s="72">
        <v>0</v>
      </c>
      <c r="R1484" s="72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1:27">
      <c r="A1485" s="6">
        <v>1480</v>
      </c>
      <c r="B1485" s="46" t="str">
        <f t="shared" si="138"/>
        <v/>
      </c>
      <c r="C1485" s="21" t="str">
        <f t="shared" si="139"/>
        <v xml:space="preserve"> </v>
      </c>
      <c r="D1485" s="21" t="str">
        <f t="shared" si="140"/>
        <v/>
      </c>
      <c r="E1485" s="21" t="str">
        <f t="shared" si="141"/>
        <v xml:space="preserve"> </v>
      </c>
      <c r="F1485" s="11"/>
      <c r="G1485" s="11"/>
      <c r="H1485" s="6"/>
      <c r="I1485" s="6"/>
      <c r="J1485" s="92" t="str">
        <f>IF(I1485&gt;0,VLOOKUP(I1485,ข้อมูลผู้ประกอบการ!$B$2:$K$1000,2,FALSE),IF(I1485=0," "))</f>
        <v xml:space="preserve"> </v>
      </c>
      <c r="K1485" s="6"/>
      <c r="L1485" s="92" t="str">
        <f>IF(K1485&gt;0,VLOOKUP(K1485,ชนิดแสตมป์!$A$3:$D$1000,2,FALSE),IF(K1485=0," "))</f>
        <v xml:space="preserve"> </v>
      </c>
      <c r="M1485" s="6"/>
      <c r="N1485" s="96" t="str">
        <f t="shared" si="142"/>
        <v xml:space="preserve"> </v>
      </c>
      <c r="O1485" s="16"/>
      <c r="P1485" s="99" t="str">
        <f t="shared" si="143"/>
        <v xml:space="preserve"> </v>
      </c>
      <c r="Q1485" s="72">
        <v>0</v>
      </c>
      <c r="R1485" s="72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1:27">
      <c r="A1486" s="6">
        <v>1481</v>
      </c>
      <c r="B1486" s="46" t="str">
        <f t="shared" si="138"/>
        <v/>
      </c>
      <c r="C1486" s="21" t="str">
        <f t="shared" si="139"/>
        <v xml:space="preserve"> </v>
      </c>
      <c r="D1486" s="21" t="str">
        <f t="shared" si="140"/>
        <v/>
      </c>
      <c r="E1486" s="21" t="str">
        <f t="shared" si="141"/>
        <v xml:space="preserve"> </v>
      </c>
      <c r="F1486" s="11"/>
      <c r="G1486" s="11"/>
      <c r="H1486" s="6"/>
      <c r="I1486" s="6"/>
      <c r="J1486" s="92" t="str">
        <f>IF(I1486&gt;0,VLOOKUP(I1486,ข้อมูลผู้ประกอบการ!$B$2:$K$1000,2,FALSE),IF(I1486=0," "))</f>
        <v xml:space="preserve"> </v>
      </c>
      <c r="K1486" s="6"/>
      <c r="L1486" s="92" t="str">
        <f>IF(K1486&gt;0,VLOOKUP(K1486,ชนิดแสตมป์!$A$3:$D$1000,2,FALSE),IF(K1486=0," "))</f>
        <v xml:space="preserve"> </v>
      </c>
      <c r="M1486" s="6"/>
      <c r="N1486" s="96" t="str">
        <f t="shared" si="142"/>
        <v xml:space="preserve"> </v>
      </c>
      <c r="O1486" s="16"/>
      <c r="P1486" s="99" t="str">
        <f t="shared" si="143"/>
        <v xml:space="preserve"> </v>
      </c>
      <c r="Q1486" s="72">
        <v>0</v>
      </c>
      <c r="R1486" s="72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1:27">
      <c r="A1487" s="6">
        <v>1482</v>
      </c>
      <c r="B1487" s="46" t="str">
        <f t="shared" si="138"/>
        <v/>
      </c>
      <c r="C1487" s="21" t="str">
        <f t="shared" si="139"/>
        <v xml:space="preserve"> </v>
      </c>
      <c r="D1487" s="21" t="str">
        <f t="shared" si="140"/>
        <v/>
      </c>
      <c r="E1487" s="21" t="str">
        <f t="shared" si="141"/>
        <v xml:space="preserve"> </v>
      </c>
      <c r="F1487" s="11"/>
      <c r="G1487" s="11"/>
      <c r="H1487" s="6"/>
      <c r="I1487" s="6"/>
      <c r="J1487" s="92" t="str">
        <f>IF(I1487&gt;0,VLOOKUP(I1487,ข้อมูลผู้ประกอบการ!$B$2:$K$1000,2,FALSE),IF(I1487=0," "))</f>
        <v xml:space="preserve"> </v>
      </c>
      <c r="K1487" s="6"/>
      <c r="L1487" s="92" t="str">
        <f>IF(K1487&gt;0,VLOOKUP(K1487,ชนิดแสตมป์!$A$3:$D$1000,2,FALSE),IF(K1487=0," "))</f>
        <v xml:space="preserve"> </v>
      </c>
      <c r="M1487" s="6"/>
      <c r="N1487" s="96" t="str">
        <f t="shared" si="142"/>
        <v xml:space="preserve"> </v>
      </c>
      <c r="O1487" s="16"/>
      <c r="P1487" s="99" t="str">
        <f t="shared" si="143"/>
        <v xml:space="preserve"> </v>
      </c>
      <c r="Q1487" s="72">
        <v>0</v>
      </c>
      <c r="R1487" s="72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1:27">
      <c r="A1488" s="6">
        <v>1483</v>
      </c>
      <c r="B1488" s="46" t="str">
        <f t="shared" si="138"/>
        <v/>
      </c>
      <c r="C1488" s="21" t="str">
        <f t="shared" si="139"/>
        <v xml:space="preserve"> </v>
      </c>
      <c r="D1488" s="21" t="str">
        <f t="shared" si="140"/>
        <v/>
      </c>
      <c r="E1488" s="21" t="str">
        <f t="shared" si="141"/>
        <v xml:space="preserve"> </v>
      </c>
      <c r="F1488" s="11"/>
      <c r="G1488" s="11"/>
      <c r="H1488" s="6"/>
      <c r="I1488" s="6"/>
      <c r="J1488" s="92" t="str">
        <f>IF(I1488&gt;0,VLOOKUP(I1488,ข้อมูลผู้ประกอบการ!$B$2:$K$1000,2,FALSE),IF(I1488=0," "))</f>
        <v xml:space="preserve"> </v>
      </c>
      <c r="K1488" s="6"/>
      <c r="L1488" s="92" t="str">
        <f>IF(K1488&gt;0,VLOOKUP(K1488,ชนิดแสตมป์!$A$3:$D$1000,2,FALSE),IF(K1488=0," "))</f>
        <v xml:space="preserve"> </v>
      </c>
      <c r="M1488" s="6"/>
      <c r="N1488" s="96" t="str">
        <f t="shared" si="142"/>
        <v xml:space="preserve"> </v>
      </c>
      <c r="O1488" s="16"/>
      <c r="P1488" s="99" t="str">
        <f t="shared" si="143"/>
        <v xml:space="preserve"> </v>
      </c>
      <c r="Q1488" s="72">
        <v>0</v>
      </c>
      <c r="R1488" s="72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1:27">
      <c r="A1489" s="6">
        <v>1484</v>
      </c>
      <c r="B1489" s="46" t="str">
        <f t="shared" si="138"/>
        <v/>
      </c>
      <c r="C1489" s="21" t="str">
        <f t="shared" si="139"/>
        <v xml:space="preserve"> </v>
      </c>
      <c r="D1489" s="21" t="str">
        <f t="shared" si="140"/>
        <v/>
      </c>
      <c r="E1489" s="21" t="str">
        <f t="shared" si="141"/>
        <v xml:space="preserve"> </v>
      </c>
      <c r="F1489" s="11"/>
      <c r="G1489" s="11"/>
      <c r="H1489" s="6"/>
      <c r="I1489" s="6"/>
      <c r="J1489" s="92" t="str">
        <f>IF(I1489&gt;0,VLOOKUP(I1489,ข้อมูลผู้ประกอบการ!$B$2:$K$1000,2,FALSE),IF(I1489=0," "))</f>
        <v xml:space="preserve"> </v>
      </c>
      <c r="K1489" s="6"/>
      <c r="L1489" s="92" t="str">
        <f>IF(K1489&gt;0,VLOOKUP(K1489,ชนิดแสตมป์!$A$3:$D$1000,2,FALSE),IF(K1489=0," "))</f>
        <v xml:space="preserve"> </v>
      </c>
      <c r="M1489" s="6"/>
      <c r="N1489" s="96" t="str">
        <f t="shared" si="142"/>
        <v xml:space="preserve"> </v>
      </c>
      <c r="O1489" s="16"/>
      <c r="P1489" s="99" t="str">
        <f t="shared" si="143"/>
        <v xml:space="preserve"> </v>
      </c>
      <c r="Q1489" s="72">
        <v>0</v>
      </c>
      <c r="R1489" s="72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1:27">
      <c r="A1490" s="6">
        <v>1485</v>
      </c>
      <c r="B1490" s="46" t="str">
        <f t="shared" si="138"/>
        <v/>
      </c>
      <c r="C1490" s="21" t="str">
        <f t="shared" si="139"/>
        <v xml:space="preserve"> </v>
      </c>
      <c r="D1490" s="21" t="str">
        <f t="shared" si="140"/>
        <v/>
      </c>
      <c r="E1490" s="21" t="str">
        <f t="shared" si="141"/>
        <v xml:space="preserve"> </v>
      </c>
      <c r="F1490" s="11"/>
      <c r="G1490" s="11"/>
      <c r="H1490" s="6"/>
      <c r="I1490" s="6"/>
      <c r="J1490" s="92" t="str">
        <f>IF(I1490&gt;0,VLOOKUP(I1490,ข้อมูลผู้ประกอบการ!$B$2:$K$1000,2,FALSE),IF(I1490=0," "))</f>
        <v xml:space="preserve"> </v>
      </c>
      <c r="K1490" s="6"/>
      <c r="L1490" s="92" t="str">
        <f>IF(K1490&gt;0,VLOOKUP(K1490,ชนิดแสตมป์!$A$3:$D$1000,2,FALSE),IF(K1490=0," "))</f>
        <v xml:space="preserve"> </v>
      </c>
      <c r="M1490" s="6"/>
      <c r="N1490" s="96" t="str">
        <f t="shared" si="142"/>
        <v xml:space="preserve"> </v>
      </c>
      <c r="O1490" s="16"/>
      <c r="P1490" s="99" t="str">
        <f t="shared" si="143"/>
        <v xml:space="preserve"> </v>
      </c>
      <c r="Q1490" s="72">
        <v>0</v>
      </c>
      <c r="R1490" s="72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1:27" ht="21" hidden="1" customHeight="1">
      <c r="A1491" s="6">
        <v>1486</v>
      </c>
      <c r="B1491" s="46" t="str">
        <f t="shared" si="138"/>
        <v/>
      </c>
      <c r="C1491" s="21" t="str">
        <f t="shared" si="139"/>
        <v xml:space="preserve"> </v>
      </c>
      <c r="D1491" s="21" t="str">
        <f t="shared" si="140"/>
        <v/>
      </c>
      <c r="E1491" s="21" t="str">
        <f t="shared" si="141"/>
        <v xml:space="preserve"> </v>
      </c>
      <c r="F1491" s="11"/>
      <c r="G1491" s="11"/>
      <c r="H1491" s="6"/>
      <c r="I1491" s="6"/>
      <c r="J1491" s="92" t="str">
        <f>IF(I1491&gt;0,VLOOKUP(I1491,ข้อมูลผู้ประกอบการ!$B$2:$K$1000,2,FALSE),IF(I1491=0," "))</f>
        <v xml:space="preserve"> </v>
      </c>
      <c r="K1491" s="6"/>
      <c r="L1491" s="92" t="str">
        <f>IF(K1491&gt;0,VLOOKUP(K1491,ชนิดแสตมป์!$A$3:$D$1000,2,FALSE),IF(K1491=0," "))</f>
        <v xml:space="preserve"> </v>
      </c>
      <c r="M1491" s="6"/>
      <c r="N1491" s="96" t="str">
        <f t="shared" si="142"/>
        <v xml:space="preserve"> </v>
      </c>
      <c r="O1491" s="16"/>
      <c r="P1491" s="99" t="str">
        <f t="shared" si="143"/>
        <v xml:space="preserve"> </v>
      </c>
      <c r="Q1491" s="72">
        <v>0</v>
      </c>
      <c r="R1491" s="72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1:27">
      <c r="A1492" s="6">
        <v>1487</v>
      </c>
      <c r="B1492" s="46" t="str">
        <f t="shared" si="138"/>
        <v/>
      </c>
      <c r="C1492" s="21" t="str">
        <f t="shared" si="139"/>
        <v xml:space="preserve"> </v>
      </c>
      <c r="D1492" s="21" t="str">
        <f t="shared" si="140"/>
        <v/>
      </c>
      <c r="E1492" s="21" t="str">
        <f t="shared" si="141"/>
        <v xml:space="preserve"> </v>
      </c>
      <c r="F1492" s="11"/>
      <c r="G1492" s="11"/>
      <c r="H1492" s="6"/>
      <c r="I1492" s="6"/>
      <c r="J1492" s="92" t="str">
        <f>IF(I1492&gt;0,VLOOKUP(I1492,ข้อมูลผู้ประกอบการ!$B$2:$K$1000,2,FALSE),IF(I1492=0," "))</f>
        <v xml:space="preserve"> </v>
      </c>
      <c r="K1492" s="6"/>
      <c r="L1492" s="92" t="str">
        <f>IF(K1492&gt;0,VLOOKUP(K1492,ชนิดแสตมป์!$A$3:$D$1000,2,FALSE),IF(K1492=0," "))</f>
        <v xml:space="preserve"> </v>
      </c>
      <c r="M1492" s="6"/>
      <c r="N1492" s="96" t="str">
        <f t="shared" si="142"/>
        <v xml:space="preserve"> </v>
      </c>
      <c r="O1492" s="16"/>
      <c r="P1492" s="99" t="str">
        <f t="shared" si="143"/>
        <v xml:space="preserve"> </v>
      </c>
      <c r="Q1492" s="72">
        <v>0</v>
      </c>
      <c r="R1492" s="72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1:27">
      <c r="A1493" s="6">
        <v>1488</v>
      </c>
      <c r="B1493" s="46" t="str">
        <f t="shared" si="138"/>
        <v/>
      </c>
      <c r="C1493" s="21" t="str">
        <f t="shared" si="139"/>
        <v xml:space="preserve"> </v>
      </c>
      <c r="D1493" s="21" t="str">
        <f t="shared" si="140"/>
        <v/>
      </c>
      <c r="E1493" s="21" t="str">
        <f t="shared" si="141"/>
        <v xml:space="preserve"> </v>
      </c>
      <c r="F1493" s="11"/>
      <c r="G1493" s="11"/>
      <c r="H1493" s="6"/>
      <c r="I1493" s="6"/>
      <c r="J1493" s="92" t="str">
        <f>IF(I1493&gt;0,VLOOKUP(I1493,ข้อมูลผู้ประกอบการ!$B$2:$K$1000,2,FALSE),IF(I1493=0," "))</f>
        <v xml:space="preserve"> </v>
      </c>
      <c r="K1493" s="6"/>
      <c r="L1493" s="92" t="str">
        <f>IF(K1493&gt;0,VLOOKUP(K1493,ชนิดแสตมป์!$A$3:$D$1000,2,FALSE),IF(K1493=0," "))</f>
        <v xml:space="preserve"> </v>
      </c>
      <c r="M1493" s="6"/>
      <c r="N1493" s="96" t="str">
        <f t="shared" si="142"/>
        <v xml:space="preserve"> </v>
      </c>
      <c r="O1493" s="16"/>
      <c r="P1493" s="99" t="str">
        <f t="shared" si="143"/>
        <v xml:space="preserve"> </v>
      </c>
      <c r="Q1493" s="72">
        <v>0</v>
      </c>
      <c r="R1493" s="72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1:27">
      <c r="A1494" s="6">
        <v>1489</v>
      </c>
      <c r="B1494" s="46" t="str">
        <f t="shared" si="138"/>
        <v/>
      </c>
      <c r="C1494" s="21" t="str">
        <f t="shared" si="139"/>
        <v xml:space="preserve"> </v>
      </c>
      <c r="D1494" s="21" t="str">
        <f t="shared" si="140"/>
        <v/>
      </c>
      <c r="E1494" s="21" t="str">
        <f t="shared" si="141"/>
        <v xml:space="preserve"> </v>
      </c>
      <c r="F1494" s="11"/>
      <c r="G1494" s="11"/>
      <c r="H1494" s="6"/>
      <c r="I1494" s="6"/>
      <c r="J1494" s="92" t="str">
        <f>IF(I1494&gt;0,VLOOKUP(I1494,ข้อมูลผู้ประกอบการ!$B$2:$K$1000,2,FALSE),IF(I1494=0," "))</f>
        <v xml:space="preserve"> </v>
      </c>
      <c r="K1494" s="6"/>
      <c r="L1494" s="92" t="str">
        <f>IF(K1494&gt;0,VLOOKUP(K1494,ชนิดแสตมป์!$A$3:$D$1000,2,FALSE),IF(K1494=0," "))</f>
        <v xml:space="preserve"> </v>
      </c>
      <c r="M1494" s="6"/>
      <c r="N1494" s="96" t="str">
        <f t="shared" si="142"/>
        <v xml:space="preserve"> </v>
      </c>
      <c r="O1494" s="16"/>
      <c r="P1494" s="99" t="str">
        <f t="shared" si="143"/>
        <v xml:space="preserve"> </v>
      </c>
      <c r="Q1494" s="72">
        <v>0</v>
      </c>
      <c r="R1494" s="72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1:27">
      <c r="A1495" s="6">
        <v>1490</v>
      </c>
      <c r="B1495" s="46" t="str">
        <f t="shared" si="138"/>
        <v/>
      </c>
      <c r="C1495" s="21" t="str">
        <f t="shared" si="139"/>
        <v xml:space="preserve"> </v>
      </c>
      <c r="D1495" s="21" t="str">
        <f t="shared" si="140"/>
        <v/>
      </c>
      <c r="E1495" s="21" t="str">
        <f t="shared" si="141"/>
        <v xml:space="preserve"> </v>
      </c>
      <c r="F1495" s="11"/>
      <c r="G1495" s="11"/>
      <c r="H1495" s="6"/>
      <c r="I1495" s="6"/>
      <c r="J1495" s="92" t="str">
        <f>IF(I1495&gt;0,VLOOKUP(I1495,ข้อมูลผู้ประกอบการ!$B$2:$K$1000,2,FALSE),IF(I1495=0," "))</f>
        <v xml:space="preserve"> </v>
      </c>
      <c r="K1495" s="6"/>
      <c r="L1495" s="92" t="str">
        <f>IF(K1495&gt;0,VLOOKUP(K1495,ชนิดแสตมป์!$A$3:$D$1000,2,FALSE),IF(K1495=0," "))</f>
        <v xml:space="preserve"> </v>
      </c>
      <c r="M1495" s="6"/>
      <c r="N1495" s="96" t="str">
        <f t="shared" si="142"/>
        <v xml:space="preserve"> </v>
      </c>
      <c r="O1495" s="16"/>
      <c r="P1495" s="99" t="str">
        <f t="shared" si="143"/>
        <v xml:space="preserve"> </v>
      </c>
      <c r="Q1495" s="72">
        <v>0</v>
      </c>
      <c r="R1495" s="72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1:27">
      <c r="A1496" s="6">
        <v>1491</v>
      </c>
      <c r="B1496" s="46" t="str">
        <f t="shared" si="138"/>
        <v/>
      </c>
      <c r="C1496" s="21" t="str">
        <f t="shared" si="139"/>
        <v xml:space="preserve"> </v>
      </c>
      <c r="D1496" s="21" t="str">
        <f t="shared" si="140"/>
        <v/>
      </c>
      <c r="E1496" s="21" t="str">
        <f t="shared" si="141"/>
        <v xml:space="preserve"> </v>
      </c>
      <c r="F1496" s="11"/>
      <c r="G1496" s="11"/>
      <c r="H1496" s="6"/>
      <c r="I1496" s="6"/>
      <c r="J1496" s="92" t="str">
        <f>IF(I1496&gt;0,VLOOKUP(I1496,ข้อมูลผู้ประกอบการ!$B$2:$K$1000,2,FALSE),IF(I1496=0," "))</f>
        <v xml:space="preserve"> </v>
      </c>
      <c r="K1496" s="6"/>
      <c r="L1496" s="92" t="str">
        <f>IF(K1496&gt;0,VLOOKUP(K1496,ชนิดแสตมป์!$A$3:$D$1000,2,FALSE),IF(K1496=0," "))</f>
        <v xml:space="preserve"> </v>
      </c>
      <c r="M1496" s="6"/>
      <c r="N1496" s="96" t="str">
        <f t="shared" si="142"/>
        <v xml:space="preserve"> </v>
      </c>
      <c r="O1496" s="16"/>
      <c r="P1496" s="99" t="str">
        <f t="shared" si="143"/>
        <v xml:space="preserve"> </v>
      </c>
      <c r="Q1496" s="72">
        <v>0</v>
      </c>
      <c r="R1496" s="72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1:27">
      <c r="A1497" s="6">
        <v>1492</v>
      </c>
      <c r="B1497" s="46" t="str">
        <f t="shared" si="138"/>
        <v/>
      </c>
      <c r="C1497" s="21" t="str">
        <f t="shared" si="139"/>
        <v xml:space="preserve"> </v>
      </c>
      <c r="D1497" s="21" t="str">
        <f t="shared" si="140"/>
        <v/>
      </c>
      <c r="E1497" s="21" t="str">
        <f t="shared" si="141"/>
        <v xml:space="preserve"> </v>
      </c>
      <c r="F1497" s="11"/>
      <c r="G1497" s="11"/>
      <c r="H1497" s="6"/>
      <c r="I1497" s="6"/>
      <c r="J1497" s="92" t="str">
        <f>IF(I1497&gt;0,VLOOKUP(I1497,ข้อมูลผู้ประกอบการ!$B$2:$K$1000,2,FALSE),IF(I1497=0," "))</f>
        <v xml:space="preserve"> </v>
      </c>
      <c r="K1497" s="6"/>
      <c r="L1497" s="92" t="str">
        <f>IF(K1497&gt;0,VLOOKUP(K1497,ชนิดแสตมป์!$A$3:$D$1000,2,FALSE),IF(K1497=0," "))</f>
        <v xml:space="preserve"> </v>
      </c>
      <c r="M1497" s="6"/>
      <c r="N1497" s="96" t="str">
        <f t="shared" si="142"/>
        <v xml:space="preserve"> </v>
      </c>
      <c r="O1497" s="16"/>
      <c r="P1497" s="99" t="str">
        <f t="shared" si="143"/>
        <v xml:space="preserve"> </v>
      </c>
      <c r="Q1497" s="72">
        <v>0</v>
      </c>
      <c r="R1497" s="72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1:27">
      <c r="A1498" s="6">
        <v>1493</v>
      </c>
      <c r="B1498" s="46" t="str">
        <f t="shared" si="138"/>
        <v/>
      </c>
      <c r="C1498" s="21" t="str">
        <f t="shared" si="139"/>
        <v xml:space="preserve"> </v>
      </c>
      <c r="D1498" s="21" t="str">
        <f t="shared" si="140"/>
        <v/>
      </c>
      <c r="E1498" s="21" t="str">
        <f t="shared" si="141"/>
        <v xml:space="preserve"> </v>
      </c>
      <c r="F1498" s="11"/>
      <c r="G1498" s="11"/>
      <c r="H1498" s="6"/>
      <c r="I1498" s="6"/>
      <c r="J1498" s="92" t="str">
        <f>IF(I1498&gt;0,VLOOKUP(I1498,ข้อมูลผู้ประกอบการ!$B$2:$K$1000,2,FALSE),IF(I1498=0," "))</f>
        <v xml:space="preserve"> </v>
      </c>
      <c r="K1498" s="6"/>
      <c r="L1498" s="92" t="str">
        <f>IF(K1498&gt;0,VLOOKUP(K1498,ชนิดแสตมป์!$A$3:$D$1000,2,FALSE),IF(K1498=0," "))</f>
        <v xml:space="preserve"> </v>
      </c>
      <c r="M1498" s="6"/>
      <c r="N1498" s="96" t="str">
        <f t="shared" si="142"/>
        <v xml:space="preserve"> </v>
      </c>
      <c r="O1498" s="16"/>
      <c r="P1498" s="99" t="str">
        <f t="shared" si="143"/>
        <v xml:space="preserve"> </v>
      </c>
      <c r="Q1498" s="72">
        <v>0</v>
      </c>
      <c r="R1498" s="72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1:27">
      <c r="A1499" s="6">
        <v>1494</v>
      </c>
      <c r="B1499" s="46" t="str">
        <f t="shared" si="138"/>
        <v/>
      </c>
      <c r="C1499" s="21" t="str">
        <f t="shared" si="139"/>
        <v xml:space="preserve"> </v>
      </c>
      <c r="D1499" s="21" t="str">
        <f t="shared" si="140"/>
        <v/>
      </c>
      <c r="E1499" s="21" t="str">
        <f t="shared" si="141"/>
        <v xml:space="preserve"> </v>
      </c>
      <c r="F1499" s="11"/>
      <c r="G1499" s="11"/>
      <c r="H1499" s="6"/>
      <c r="I1499" s="6"/>
      <c r="J1499" s="92" t="str">
        <f>IF(I1499&gt;0,VLOOKUP(I1499,ข้อมูลผู้ประกอบการ!$B$2:$K$1000,2,FALSE),IF(I1499=0," "))</f>
        <v xml:space="preserve"> </v>
      </c>
      <c r="K1499" s="6"/>
      <c r="L1499" s="92" t="str">
        <f>IF(K1499&gt;0,VLOOKUP(K1499,ชนิดแสตมป์!$A$3:$D$1000,2,FALSE),IF(K1499=0," "))</f>
        <v xml:space="preserve"> </v>
      </c>
      <c r="M1499" s="6"/>
      <c r="N1499" s="96" t="str">
        <f t="shared" si="142"/>
        <v xml:space="preserve"> </v>
      </c>
      <c r="O1499" s="16"/>
      <c r="P1499" s="99" t="str">
        <f t="shared" si="143"/>
        <v xml:space="preserve"> </v>
      </c>
      <c r="Q1499" s="72">
        <v>0</v>
      </c>
      <c r="R1499" s="72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1:27">
      <c r="A1500" s="6">
        <v>1495</v>
      </c>
      <c r="B1500" s="46" t="str">
        <f t="shared" si="138"/>
        <v/>
      </c>
      <c r="C1500" s="21" t="str">
        <f t="shared" si="139"/>
        <v xml:space="preserve"> </v>
      </c>
      <c r="D1500" s="21" t="str">
        <f t="shared" si="140"/>
        <v/>
      </c>
      <c r="E1500" s="21" t="str">
        <f t="shared" si="141"/>
        <v xml:space="preserve"> </v>
      </c>
      <c r="F1500" s="11"/>
      <c r="G1500" s="11"/>
      <c r="H1500" s="6"/>
      <c r="I1500" s="6"/>
      <c r="J1500" s="92" t="str">
        <f>IF(I1500&gt;0,VLOOKUP(I1500,ข้อมูลผู้ประกอบการ!$B$2:$K$1000,2,FALSE),IF(I1500=0," "))</f>
        <v xml:space="preserve"> </v>
      </c>
      <c r="K1500" s="6"/>
      <c r="L1500" s="92" t="str">
        <f>IF(K1500&gt;0,VLOOKUP(K1500,ชนิดแสตมป์!$A$3:$D$1000,2,FALSE),IF(K1500=0," "))</f>
        <v xml:space="preserve"> </v>
      </c>
      <c r="M1500" s="6"/>
      <c r="N1500" s="96" t="str">
        <f t="shared" si="142"/>
        <v xml:space="preserve"> </v>
      </c>
      <c r="O1500" s="16"/>
      <c r="P1500" s="99" t="str">
        <f t="shared" si="143"/>
        <v xml:space="preserve"> </v>
      </c>
      <c r="Q1500" s="72">
        <v>0</v>
      </c>
      <c r="R1500" s="72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1:27">
      <c r="A1501" s="6">
        <v>1496</v>
      </c>
      <c r="B1501" s="46" t="str">
        <f t="shared" si="138"/>
        <v/>
      </c>
      <c r="C1501" s="21" t="str">
        <f t="shared" si="139"/>
        <v xml:space="preserve"> </v>
      </c>
      <c r="D1501" s="21" t="str">
        <f t="shared" si="140"/>
        <v/>
      </c>
      <c r="E1501" s="21" t="str">
        <f t="shared" si="141"/>
        <v xml:space="preserve"> </v>
      </c>
      <c r="F1501" s="11"/>
      <c r="G1501" s="11"/>
      <c r="H1501" s="6"/>
      <c r="I1501" s="6"/>
      <c r="J1501" s="92" t="str">
        <f>IF(I1501&gt;0,VLOOKUP(I1501,ข้อมูลผู้ประกอบการ!$B$2:$K$1000,2,FALSE),IF(I1501=0," "))</f>
        <v xml:space="preserve"> </v>
      </c>
      <c r="K1501" s="6"/>
      <c r="L1501" s="92" t="str">
        <f>IF(K1501&gt;0,VLOOKUP(K1501,ชนิดแสตมป์!$A$3:$D$1000,2,FALSE),IF(K1501=0," "))</f>
        <v xml:space="preserve"> </v>
      </c>
      <c r="M1501" s="6"/>
      <c r="N1501" s="96" t="str">
        <f t="shared" si="142"/>
        <v xml:space="preserve"> </v>
      </c>
      <c r="O1501" s="16"/>
      <c r="P1501" s="99" t="str">
        <f t="shared" si="143"/>
        <v xml:space="preserve"> </v>
      </c>
      <c r="Q1501" s="72">
        <v>0</v>
      </c>
      <c r="R1501" s="72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1:27">
      <c r="A1502" s="6">
        <v>1497</v>
      </c>
      <c r="B1502" s="46" t="str">
        <f t="shared" si="138"/>
        <v/>
      </c>
      <c r="C1502" s="21" t="str">
        <f t="shared" si="139"/>
        <v xml:space="preserve"> </v>
      </c>
      <c r="D1502" s="21" t="str">
        <f t="shared" si="140"/>
        <v/>
      </c>
      <c r="E1502" s="21" t="str">
        <f t="shared" si="141"/>
        <v xml:space="preserve"> </v>
      </c>
      <c r="F1502" s="11"/>
      <c r="G1502" s="11"/>
      <c r="H1502" s="6"/>
      <c r="I1502" s="6"/>
      <c r="J1502" s="92" t="str">
        <f>IF(I1502&gt;0,VLOOKUP(I1502,ข้อมูลผู้ประกอบการ!$B$2:$K$1000,2,FALSE),IF(I1502=0," "))</f>
        <v xml:space="preserve"> </v>
      </c>
      <c r="K1502" s="6"/>
      <c r="L1502" s="92" t="str">
        <f>IF(K1502&gt;0,VLOOKUP(K1502,ชนิดแสตมป์!$A$3:$D$1000,2,FALSE),IF(K1502=0," "))</f>
        <v xml:space="preserve"> </v>
      </c>
      <c r="M1502" s="6"/>
      <c r="N1502" s="96" t="str">
        <f t="shared" si="142"/>
        <v xml:space="preserve"> </v>
      </c>
      <c r="O1502" s="16"/>
      <c r="P1502" s="99" t="str">
        <f t="shared" si="143"/>
        <v xml:space="preserve"> </v>
      </c>
      <c r="Q1502" s="72">
        <v>0</v>
      </c>
      <c r="R1502" s="72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1:27">
      <c r="A1503" s="6">
        <v>1498</v>
      </c>
      <c r="B1503" s="46" t="str">
        <f t="shared" si="138"/>
        <v/>
      </c>
      <c r="C1503" s="21" t="str">
        <f t="shared" si="139"/>
        <v xml:space="preserve"> </v>
      </c>
      <c r="D1503" s="21" t="str">
        <f t="shared" si="140"/>
        <v/>
      </c>
      <c r="E1503" s="21" t="str">
        <f t="shared" si="141"/>
        <v xml:space="preserve"> </v>
      </c>
      <c r="F1503" s="11"/>
      <c r="G1503" s="11"/>
      <c r="H1503" s="6"/>
      <c r="I1503" s="6"/>
      <c r="J1503" s="92" t="str">
        <f>IF(I1503&gt;0,VLOOKUP(I1503,ข้อมูลผู้ประกอบการ!$B$2:$K$1000,2,FALSE),IF(I1503=0," "))</f>
        <v xml:space="preserve"> </v>
      </c>
      <c r="K1503" s="6"/>
      <c r="L1503" s="92" t="str">
        <f>IF(K1503&gt;0,VLOOKUP(K1503,ชนิดแสตมป์!$A$3:$D$1000,2,FALSE),IF(K1503=0," "))</f>
        <v xml:space="preserve"> </v>
      </c>
      <c r="M1503" s="6"/>
      <c r="N1503" s="96" t="str">
        <f t="shared" si="142"/>
        <v xml:space="preserve"> </v>
      </c>
      <c r="O1503" s="16"/>
      <c r="P1503" s="99" t="str">
        <f t="shared" si="143"/>
        <v xml:space="preserve"> </v>
      </c>
      <c r="Q1503" s="72">
        <v>0</v>
      </c>
      <c r="R1503" s="72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1:27">
      <c r="A1504" s="6">
        <v>1499</v>
      </c>
      <c r="B1504" s="46" t="str">
        <f t="shared" si="138"/>
        <v/>
      </c>
      <c r="C1504" s="21" t="str">
        <f t="shared" si="139"/>
        <v xml:space="preserve"> </v>
      </c>
      <c r="D1504" s="21" t="str">
        <f t="shared" si="140"/>
        <v/>
      </c>
      <c r="E1504" s="21" t="str">
        <f t="shared" si="141"/>
        <v xml:space="preserve"> </v>
      </c>
      <c r="F1504" s="11"/>
      <c r="G1504" s="11"/>
      <c r="H1504" s="6"/>
      <c r="I1504" s="6"/>
      <c r="J1504" s="92" t="str">
        <f>IF(I1504&gt;0,VLOOKUP(I1504,ข้อมูลผู้ประกอบการ!$B$2:$K$1000,2,FALSE),IF(I1504=0," "))</f>
        <v xml:space="preserve"> </v>
      </c>
      <c r="K1504" s="6"/>
      <c r="L1504" s="92" t="str">
        <f>IF(K1504&gt;0,VLOOKUP(K1504,ชนิดแสตมป์!$A$3:$D$1000,2,FALSE),IF(K1504=0," "))</f>
        <v xml:space="preserve"> </v>
      </c>
      <c r="M1504" s="6"/>
      <c r="N1504" s="96" t="str">
        <f t="shared" si="142"/>
        <v xml:space="preserve"> </v>
      </c>
      <c r="O1504" s="16"/>
      <c r="P1504" s="99" t="str">
        <f t="shared" si="143"/>
        <v xml:space="preserve"> </v>
      </c>
      <c r="Q1504" s="72">
        <v>0</v>
      </c>
      <c r="R1504" s="72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1:27">
      <c r="A1505" s="6">
        <v>1500</v>
      </c>
      <c r="B1505" s="46" t="str">
        <f t="shared" si="138"/>
        <v/>
      </c>
      <c r="C1505" s="21" t="str">
        <f t="shared" si="139"/>
        <v xml:space="preserve"> </v>
      </c>
      <c r="D1505" s="21" t="str">
        <f t="shared" si="140"/>
        <v/>
      </c>
      <c r="E1505" s="21" t="str">
        <f t="shared" si="141"/>
        <v xml:space="preserve"> </v>
      </c>
      <c r="F1505" s="11"/>
      <c r="G1505" s="11"/>
      <c r="H1505" s="6"/>
      <c r="I1505" s="6"/>
      <c r="J1505" s="92" t="str">
        <f>IF(I1505&gt;0,VLOOKUP(I1505,ข้อมูลผู้ประกอบการ!$B$2:$K$1000,2,FALSE),IF(I1505=0," "))</f>
        <v xml:space="preserve"> </v>
      </c>
      <c r="K1505" s="6"/>
      <c r="L1505" s="92" t="str">
        <f>IF(K1505&gt;0,VLOOKUP(K1505,ชนิดแสตมป์!$A$3:$D$1000,2,FALSE),IF(K1505=0," "))</f>
        <v xml:space="preserve"> </v>
      </c>
      <c r="M1505" s="6"/>
      <c r="N1505" s="96" t="str">
        <f t="shared" si="142"/>
        <v xml:space="preserve"> </v>
      </c>
      <c r="O1505" s="16"/>
      <c r="P1505" s="99" t="str">
        <f t="shared" si="143"/>
        <v xml:space="preserve"> </v>
      </c>
      <c r="Q1505" s="72">
        <v>0</v>
      </c>
      <c r="R1505" s="72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1:27">
      <c r="A1506" s="6">
        <v>1501</v>
      </c>
      <c r="B1506" s="46" t="str">
        <f t="shared" si="138"/>
        <v/>
      </c>
      <c r="C1506" s="21" t="str">
        <f t="shared" si="139"/>
        <v xml:space="preserve"> </v>
      </c>
      <c r="D1506" s="21" t="str">
        <f t="shared" si="140"/>
        <v/>
      </c>
      <c r="E1506" s="21" t="str">
        <f t="shared" si="141"/>
        <v xml:space="preserve"> </v>
      </c>
      <c r="F1506" s="11"/>
      <c r="G1506" s="11"/>
      <c r="H1506" s="6"/>
      <c r="I1506" s="6"/>
      <c r="J1506" s="92" t="str">
        <f>IF(I1506&gt;0,VLOOKUP(I1506,ข้อมูลผู้ประกอบการ!$B$2:$K$1000,2,FALSE),IF(I1506=0," "))</f>
        <v xml:space="preserve"> </v>
      </c>
      <c r="K1506" s="6"/>
      <c r="L1506" s="92" t="str">
        <f>IF(K1506&gt;0,VLOOKUP(K1506,ชนิดแสตมป์!$A$3:$D$1000,2,FALSE),IF(K1506=0," "))</f>
        <v xml:space="preserve"> </v>
      </c>
      <c r="M1506" s="6"/>
      <c r="N1506" s="96" t="str">
        <f t="shared" si="142"/>
        <v xml:space="preserve"> </v>
      </c>
      <c r="O1506" s="16"/>
      <c r="P1506" s="99" t="str">
        <f t="shared" si="143"/>
        <v xml:space="preserve"> </v>
      </c>
      <c r="Q1506" s="72">
        <v>0</v>
      </c>
      <c r="R1506" s="72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1:27">
      <c r="A1507" s="6">
        <v>1502</v>
      </c>
      <c r="B1507" s="46" t="str">
        <f t="shared" si="138"/>
        <v/>
      </c>
      <c r="C1507" s="21" t="str">
        <f t="shared" si="139"/>
        <v xml:space="preserve"> </v>
      </c>
      <c r="D1507" s="21" t="str">
        <f t="shared" si="140"/>
        <v/>
      </c>
      <c r="E1507" s="21" t="str">
        <f t="shared" si="141"/>
        <v xml:space="preserve"> </v>
      </c>
      <c r="F1507" s="11"/>
      <c r="G1507" s="11"/>
      <c r="H1507" s="6"/>
      <c r="I1507" s="6"/>
      <c r="J1507" s="92" t="str">
        <f>IF(I1507&gt;0,VLOOKUP(I1507,ข้อมูลผู้ประกอบการ!$B$2:$K$1000,2,FALSE),IF(I1507=0," "))</f>
        <v xml:space="preserve"> </v>
      </c>
      <c r="K1507" s="6"/>
      <c r="L1507" s="92" t="str">
        <f>IF(K1507&gt;0,VLOOKUP(K1507,ชนิดแสตมป์!$A$3:$D$1000,2,FALSE),IF(K1507=0," "))</f>
        <v xml:space="preserve"> </v>
      </c>
      <c r="M1507" s="6"/>
      <c r="N1507" s="96" t="str">
        <f t="shared" si="142"/>
        <v xml:space="preserve"> </v>
      </c>
      <c r="O1507" s="16"/>
      <c r="P1507" s="99" t="str">
        <f t="shared" si="143"/>
        <v xml:space="preserve"> </v>
      </c>
      <c r="Q1507" s="72">
        <v>0</v>
      </c>
      <c r="R1507" s="72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1:27">
      <c r="A1508" s="6">
        <v>1503</v>
      </c>
      <c r="B1508" s="46" t="str">
        <f t="shared" si="138"/>
        <v/>
      </c>
      <c r="C1508" s="21" t="str">
        <f t="shared" si="139"/>
        <v xml:space="preserve"> </v>
      </c>
      <c r="D1508" s="21" t="str">
        <f t="shared" si="140"/>
        <v/>
      </c>
      <c r="E1508" s="21" t="str">
        <f t="shared" si="141"/>
        <v xml:space="preserve"> </v>
      </c>
      <c r="F1508" s="11"/>
      <c r="G1508" s="11"/>
      <c r="H1508" s="6"/>
      <c r="I1508" s="6"/>
      <c r="J1508" s="92" t="str">
        <f>IF(I1508&gt;0,VLOOKUP(I1508,ข้อมูลผู้ประกอบการ!$B$2:$K$1000,2,FALSE),IF(I1508=0," "))</f>
        <v xml:space="preserve"> </v>
      </c>
      <c r="K1508" s="6"/>
      <c r="L1508" s="92" t="str">
        <f>IF(K1508&gt;0,VLOOKUP(K1508,ชนิดแสตมป์!$A$3:$D$1000,2,FALSE),IF(K1508=0," "))</f>
        <v xml:space="preserve"> </v>
      </c>
      <c r="M1508" s="6"/>
      <c r="N1508" s="96" t="str">
        <f t="shared" si="142"/>
        <v xml:space="preserve"> </v>
      </c>
      <c r="O1508" s="16"/>
      <c r="P1508" s="99" t="str">
        <f t="shared" si="143"/>
        <v xml:space="preserve"> </v>
      </c>
      <c r="Q1508" s="72">
        <v>0</v>
      </c>
      <c r="R1508" s="72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1:27">
      <c r="A1509" s="6">
        <v>1504</v>
      </c>
      <c r="B1509" s="46" t="str">
        <f t="shared" si="138"/>
        <v/>
      </c>
      <c r="C1509" s="21" t="str">
        <f t="shared" si="139"/>
        <v xml:space="preserve"> </v>
      </c>
      <c r="D1509" s="21" t="str">
        <f t="shared" si="140"/>
        <v/>
      </c>
      <c r="E1509" s="21" t="str">
        <f t="shared" si="141"/>
        <v xml:space="preserve"> </v>
      </c>
      <c r="F1509" s="11"/>
      <c r="G1509" s="11"/>
      <c r="H1509" s="6"/>
      <c r="I1509" s="6"/>
      <c r="J1509" s="92" t="str">
        <f>IF(I1509&gt;0,VLOOKUP(I1509,ข้อมูลผู้ประกอบการ!$B$2:$K$1000,2,FALSE),IF(I1509=0," "))</f>
        <v xml:space="preserve"> </v>
      </c>
      <c r="K1509" s="6"/>
      <c r="L1509" s="92" t="str">
        <f>IF(K1509&gt;0,VLOOKUP(K1509,ชนิดแสตมป์!$A$3:$D$1000,2,FALSE),IF(K1509=0," "))</f>
        <v xml:space="preserve"> </v>
      </c>
      <c r="M1509" s="6"/>
      <c r="N1509" s="96" t="str">
        <f t="shared" si="142"/>
        <v xml:space="preserve"> </v>
      </c>
      <c r="O1509" s="16"/>
      <c r="P1509" s="99" t="str">
        <f t="shared" si="143"/>
        <v xml:space="preserve"> </v>
      </c>
      <c r="Q1509" s="72">
        <v>0</v>
      </c>
      <c r="R1509" s="72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1:27">
      <c r="A1510" s="6">
        <v>1505</v>
      </c>
      <c r="B1510" s="46" t="str">
        <f t="shared" si="138"/>
        <v/>
      </c>
      <c r="C1510" s="21" t="str">
        <f t="shared" si="139"/>
        <v xml:space="preserve"> </v>
      </c>
      <c r="D1510" s="21" t="str">
        <f t="shared" si="140"/>
        <v/>
      </c>
      <c r="E1510" s="21" t="str">
        <f t="shared" si="141"/>
        <v xml:space="preserve"> </v>
      </c>
      <c r="F1510" s="11"/>
      <c r="G1510" s="11"/>
      <c r="H1510" s="6"/>
      <c r="I1510" s="6"/>
      <c r="J1510" s="92" t="str">
        <f>IF(I1510&gt;0,VLOOKUP(I1510,ข้อมูลผู้ประกอบการ!$B$2:$K$1000,2,FALSE),IF(I1510=0," "))</f>
        <v xml:space="preserve"> </v>
      </c>
      <c r="K1510" s="6"/>
      <c r="L1510" s="92" t="str">
        <f>IF(K1510&gt;0,VLOOKUP(K1510,ชนิดแสตมป์!$A$3:$D$1000,2,FALSE),IF(K1510=0," "))</f>
        <v xml:space="preserve"> </v>
      </c>
      <c r="M1510" s="6"/>
      <c r="N1510" s="96" t="str">
        <f t="shared" si="142"/>
        <v xml:space="preserve"> </v>
      </c>
      <c r="O1510" s="16"/>
      <c r="P1510" s="99" t="str">
        <f t="shared" si="143"/>
        <v xml:space="preserve"> </v>
      </c>
      <c r="Q1510" s="72">
        <v>0</v>
      </c>
      <c r="R1510" s="72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1:27">
      <c r="A1511" s="6">
        <v>1506</v>
      </c>
      <c r="B1511" s="46" t="str">
        <f t="shared" si="138"/>
        <v/>
      </c>
      <c r="C1511" s="21" t="str">
        <f t="shared" si="139"/>
        <v xml:space="preserve"> </v>
      </c>
      <c r="D1511" s="21" t="str">
        <f t="shared" si="140"/>
        <v/>
      </c>
      <c r="E1511" s="21" t="str">
        <f t="shared" si="141"/>
        <v xml:space="preserve"> </v>
      </c>
      <c r="F1511" s="11"/>
      <c r="G1511" s="11"/>
      <c r="H1511" s="6"/>
      <c r="I1511" s="6"/>
      <c r="J1511" s="92" t="str">
        <f>IF(I1511&gt;0,VLOOKUP(I1511,ข้อมูลผู้ประกอบการ!$B$2:$K$1000,2,FALSE),IF(I1511=0," "))</f>
        <v xml:space="preserve"> </v>
      </c>
      <c r="K1511" s="6"/>
      <c r="L1511" s="92" t="str">
        <f>IF(K1511&gt;0,VLOOKUP(K1511,ชนิดแสตมป์!$A$3:$D$1000,2,FALSE),IF(K1511=0," "))</f>
        <v xml:space="preserve"> </v>
      </c>
      <c r="M1511" s="6"/>
      <c r="N1511" s="96" t="str">
        <f t="shared" si="142"/>
        <v xml:space="preserve"> </v>
      </c>
      <c r="O1511" s="16"/>
      <c r="P1511" s="99" t="str">
        <f t="shared" si="143"/>
        <v xml:space="preserve"> </v>
      </c>
      <c r="Q1511" s="72">
        <v>0</v>
      </c>
      <c r="R1511" s="72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1:27">
      <c r="A1512" s="6">
        <v>1507</v>
      </c>
      <c r="B1512" s="46" t="str">
        <f t="shared" si="138"/>
        <v/>
      </c>
      <c r="C1512" s="21" t="str">
        <f t="shared" si="139"/>
        <v xml:space="preserve"> </v>
      </c>
      <c r="D1512" s="21" t="str">
        <f t="shared" si="140"/>
        <v/>
      </c>
      <c r="E1512" s="21" t="str">
        <f t="shared" si="141"/>
        <v xml:space="preserve"> </v>
      </c>
      <c r="F1512" s="11"/>
      <c r="G1512" s="11"/>
      <c r="H1512" s="6"/>
      <c r="I1512" s="6"/>
      <c r="J1512" s="92" t="str">
        <f>IF(I1512&gt;0,VLOOKUP(I1512,ข้อมูลผู้ประกอบการ!$B$2:$K$1000,2,FALSE),IF(I1512=0," "))</f>
        <v xml:space="preserve"> </v>
      </c>
      <c r="K1512" s="6"/>
      <c r="L1512" s="92" t="str">
        <f>IF(K1512&gt;0,VLOOKUP(K1512,ชนิดแสตมป์!$A$3:$D$1000,2,FALSE),IF(K1512=0," "))</f>
        <v xml:space="preserve"> </v>
      </c>
      <c r="M1512" s="6"/>
      <c r="N1512" s="96" t="str">
        <f t="shared" si="142"/>
        <v xml:space="preserve"> </v>
      </c>
      <c r="O1512" s="16"/>
      <c r="P1512" s="99" t="str">
        <f t="shared" si="143"/>
        <v xml:space="preserve"> </v>
      </c>
      <c r="Q1512" s="72">
        <v>0</v>
      </c>
      <c r="R1512" s="72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1:27">
      <c r="A1513" s="6">
        <v>1508</v>
      </c>
      <c r="B1513" s="46" t="str">
        <f t="shared" si="138"/>
        <v/>
      </c>
      <c r="C1513" s="21" t="str">
        <f t="shared" si="139"/>
        <v xml:space="preserve"> </v>
      </c>
      <c r="D1513" s="21" t="str">
        <f t="shared" si="140"/>
        <v/>
      </c>
      <c r="E1513" s="21" t="str">
        <f t="shared" si="141"/>
        <v xml:space="preserve"> </v>
      </c>
      <c r="F1513" s="11"/>
      <c r="G1513" s="11"/>
      <c r="H1513" s="6"/>
      <c r="I1513" s="6"/>
      <c r="J1513" s="92" t="str">
        <f>IF(I1513&gt;0,VLOOKUP(I1513,ข้อมูลผู้ประกอบการ!$B$2:$K$1000,2,FALSE),IF(I1513=0," "))</f>
        <v xml:space="preserve"> </v>
      </c>
      <c r="K1513" s="6"/>
      <c r="L1513" s="92" t="str">
        <f>IF(K1513&gt;0,VLOOKUP(K1513,ชนิดแสตมป์!$A$3:$D$1000,2,FALSE),IF(K1513=0," "))</f>
        <v xml:space="preserve"> </v>
      </c>
      <c r="M1513" s="6"/>
      <c r="N1513" s="96" t="str">
        <f t="shared" si="142"/>
        <v xml:space="preserve"> </v>
      </c>
      <c r="O1513" s="16"/>
      <c r="P1513" s="99" t="str">
        <f t="shared" si="143"/>
        <v xml:space="preserve"> </v>
      </c>
      <c r="Q1513" s="72">
        <v>0</v>
      </c>
      <c r="R1513" s="72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1:27">
      <c r="A1514" s="6">
        <v>1509</v>
      </c>
      <c r="B1514" s="46" t="str">
        <f t="shared" si="138"/>
        <v/>
      </c>
      <c r="C1514" s="21" t="str">
        <f t="shared" si="139"/>
        <v xml:space="preserve"> </v>
      </c>
      <c r="D1514" s="21" t="str">
        <f t="shared" si="140"/>
        <v/>
      </c>
      <c r="E1514" s="21" t="str">
        <f t="shared" si="141"/>
        <v xml:space="preserve"> </v>
      </c>
      <c r="F1514" s="11"/>
      <c r="G1514" s="11"/>
      <c r="H1514" s="6"/>
      <c r="I1514" s="6"/>
      <c r="J1514" s="92" t="str">
        <f>IF(I1514&gt;0,VLOOKUP(I1514,ข้อมูลผู้ประกอบการ!$B$2:$K$1000,2,FALSE),IF(I1514=0," "))</f>
        <v xml:space="preserve"> </v>
      </c>
      <c r="K1514" s="6"/>
      <c r="L1514" s="92" t="str">
        <f>IF(K1514&gt;0,VLOOKUP(K1514,ชนิดแสตมป์!$A$3:$D$1000,2,FALSE),IF(K1514=0," "))</f>
        <v xml:space="preserve"> </v>
      </c>
      <c r="M1514" s="6"/>
      <c r="N1514" s="96" t="str">
        <f t="shared" si="142"/>
        <v xml:space="preserve"> </v>
      </c>
      <c r="O1514" s="16"/>
      <c r="P1514" s="99" t="str">
        <f t="shared" si="143"/>
        <v xml:space="preserve"> </v>
      </c>
      <c r="Q1514" s="72">
        <v>0</v>
      </c>
      <c r="R1514" s="72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1:27">
      <c r="A1515" s="6">
        <v>1510</v>
      </c>
      <c r="B1515" s="46" t="str">
        <f t="shared" si="138"/>
        <v/>
      </c>
      <c r="C1515" s="21" t="str">
        <f t="shared" si="139"/>
        <v xml:space="preserve"> </v>
      </c>
      <c r="D1515" s="21" t="str">
        <f t="shared" si="140"/>
        <v/>
      </c>
      <c r="E1515" s="21" t="str">
        <f t="shared" si="141"/>
        <v xml:space="preserve"> </v>
      </c>
      <c r="F1515" s="11"/>
      <c r="G1515" s="11"/>
      <c r="H1515" s="6"/>
      <c r="I1515" s="6"/>
      <c r="J1515" s="92" t="str">
        <f>IF(I1515&gt;0,VLOOKUP(I1515,ข้อมูลผู้ประกอบการ!$B$2:$K$1000,2,FALSE),IF(I1515=0," "))</f>
        <v xml:space="preserve"> </v>
      </c>
      <c r="K1515" s="6"/>
      <c r="L1515" s="92" t="str">
        <f>IF(K1515&gt;0,VLOOKUP(K1515,ชนิดแสตมป์!$A$3:$D$1000,2,FALSE),IF(K1515=0," "))</f>
        <v xml:space="preserve"> </v>
      </c>
      <c r="M1515" s="6"/>
      <c r="N1515" s="96" t="str">
        <f t="shared" si="142"/>
        <v xml:space="preserve"> </v>
      </c>
      <c r="O1515" s="16"/>
      <c r="P1515" s="99" t="str">
        <f t="shared" si="143"/>
        <v xml:space="preserve"> </v>
      </c>
      <c r="Q1515" s="72">
        <v>0</v>
      </c>
      <c r="R1515" s="72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1:27">
      <c r="A1516" s="6">
        <v>1511</v>
      </c>
      <c r="B1516" s="46" t="str">
        <f t="shared" si="138"/>
        <v/>
      </c>
      <c r="C1516" s="21" t="str">
        <f t="shared" si="139"/>
        <v xml:space="preserve"> </v>
      </c>
      <c r="D1516" s="21" t="str">
        <f t="shared" si="140"/>
        <v/>
      </c>
      <c r="E1516" s="21" t="str">
        <f t="shared" si="141"/>
        <v xml:space="preserve"> </v>
      </c>
      <c r="F1516" s="11"/>
      <c r="G1516" s="11"/>
      <c r="H1516" s="6"/>
      <c r="I1516" s="6"/>
      <c r="J1516" s="92" t="str">
        <f>IF(I1516&gt;0,VLOOKUP(I1516,ข้อมูลผู้ประกอบการ!$B$2:$K$1000,2,FALSE),IF(I1516=0," "))</f>
        <v xml:space="preserve"> </v>
      </c>
      <c r="K1516" s="6"/>
      <c r="L1516" s="92" t="str">
        <f>IF(K1516&gt;0,VLOOKUP(K1516,ชนิดแสตมป์!$A$3:$D$1000,2,FALSE),IF(K1516=0," "))</f>
        <v xml:space="preserve"> </v>
      </c>
      <c r="M1516" s="6"/>
      <c r="N1516" s="96" t="str">
        <f t="shared" si="142"/>
        <v xml:space="preserve"> </v>
      </c>
      <c r="O1516" s="16"/>
      <c r="P1516" s="99" t="str">
        <f t="shared" si="143"/>
        <v xml:space="preserve"> </v>
      </c>
      <c r="Q1516" s="72">
        <v>0</v>
      </c>
      <c r="R1516" s="72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1:27">
      <c r="A1517" s="6">
        <v>1512</v>
      </c>
      <c r="B1517" s="46" t="str">
        <f t="shared" si="138"/>
        <v/>
      </c>
      <c r="C1517" s="21" t="str">
        <f t="shared" si="139"/>
        <v xml:space="preserve"> </v>
      </c>
      <c r="D1517" s="21" t="str">
        <f t="shared" si="140"/>
        <v/>
      </c>
      <c r="E1517" s="21" t="str">
        <f t="shared" si="141"/>
        <v xml:space="preserve"> </v>
      </c>
      <c r="F1517" s="11"/>
      <c r="G1517" s="11"/>
      <c r="H1517" s="6"/>
      <c r="I1517" s="6"/>
      <c r="J1517" s="92" t="str">
        <f>IF(I1517&gt;0,VLOOKUP(I1517,ข้อมูลผู้ประกอบการ!$B$2:$K$1000,2,FALSE),IF(I1517=0," "))</f>
        <v xml:space="preserve"> </v>
      </c>
      <c r="K1517" s="6"/>
      <c r="L1517" s="92" t="str">
        <f>IF(K1517&gt;0,VLOOKUP(K1517,ชนิดแสตมป์!$A$3:$D$1000,2,FALSE),IF(K1517=0," "))</f>
        <v xml:space="preserve"> </v>
      </c>
      <c r="M1517" s="6"/>
      <c r="N1517" s="96" t="str">
        <f t="shared" si="142"/>
        <v xml:space="preserve"> </v>
      </c>
      <c r="O1517" s="16"/>
      <c r="P1517" s="99" t="str">
        <f t="shared" si="143"/>
        <v xml:space="preserve"> </v>
      </c>
      <c r="Q1517" s="72">
        <v>0</v>
      </c>
      <c r="R1517" s="72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1:27">
      <c r="A1518" s="6">
        <v>1513</v>
      </c>
      <c r="B1518" s="46" t="str">
        <f t="shared" si="138"/>
        <v/>
      </c>
      <c r="C1518" s="21" t="str">
        <f t="shared" si="139"/>
        <v xml:space="preserve"> </v>
      </c>
      <c r="D1518" s="21" t="str">
        <f t="shared" si="140"/>
        <v/>
      </c>
      <c r="E1518" s="21" t="str">
        <f t="shared" si="141"/>
        <v xml:space="preserve"> </v>
      </c>
      <c r="F1518" s="11"/>
      <c r="G1518" s="11"/>
      <c r="H1518" s="6"/>
      <c r="I1518" s="6"/>
      <c r="J1518" s="92" t="str">
        <f>IF(I1518&gt;0,VLOOKUP(I1518,ข้อมูลผู้ประกอบการ!$B$2:$K$1000,2,FALSE),IF(I1518=0," "))</f>
        <v xml:space="preserve"> </v>
      </c>
      <c r="K1518" s="6"/>
      <c r="L1518" s="92" t="str">
        <f>IF(K1518&gt;0,VLOOKUP(K1518,ชนิดแสตมป์!$A$3:$D$1000,2,FALSE),IF(K1518=0," "))</f>
        <v xml:space="preserve"> </v>
      </c>
      <c r="M1518" s="6"/>
      <c r="N1518" s="96" t="str">
        <f t="shared" si="142"/>
        <v xml:space="preserve"> </v>
      </c>
      <c r="O1518" s="16"/>
      <c r="P1518" s="99" t="str">
        <f t="shared" si="143"/>
        <v xml:space="preserve"> </v>
      </c>
      <c r="Q1518" s="72">
        <v>0</v>
      </c>
      <c r="R1518" s="72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1:27">
      <c r="A1519" s="6">
        <v>1514</v>
      </c>
      <c r="B1519" s="46" t="str">
        <f t="shared" si="138"/>
        <v/>
      </c>
      <c r="C1519" s="21" t="str">
        <f t="shared" si="139"/>
        <v xml:space="preserve"> </v>
      </c>
      <c r="D1519" s="21" t="str">
        <f t="shared" si="140"/>
        <v/>
      </c>
      <c r="E1519" s="21" t="str">
        <f t="shared" si="141"/>
        <v xml:space="preserve"> </v>
      </c>
      <c r="F1519" s="11"/>
      <c r="G1519" s="11"/>
      <c r="H1519" s="6"/>
      <c r="I1519" s="6"/>
      <c r="J1519" s="92" t="str">
        <f>IF(I1519&gt;0,VLOOKUP(I1519,ข้อมูลผู้ประกอบการ!$B$2:$K$1000,2,FALSE),IF(I1519=0," "))</f>
        <v xml:space="preserve"> </v>
      </c>
      <c r="K1519" s="6"/>
      <c r="L1519" s="92" t="str">
        <f>IF(K1519&gt;0,VLOOKUP(K1519,ชนิดแสตมป์!$A$3:$D$1000,2,FALSE),IF(K1519=0," "))</f>
        <v xml:space="preserve"> </v>
      </c>
      <c r="M1519" s="6"/>
      <c r="N1519" s="96" t="str">
        <f t="shared" si="142"/>
        <v xml:space="preserve"> </v>
      </c>
      <c r="O1519" s="16"/>
      <c r="P1519" s="99" t="str">
        <f t="shared" si="143"/>
        <v xml:space="preserve"> </v>
      </c>
      <c r="Q1519" s="72">
        <v>0</v>
      </c>
      <c r="R1519" s="72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1:27">
      <c r="A1520" s="6">
        <v>1515</v>
      </c>
      <c r="B1520" s="46" t="str">
        <f t="shared" si="138"/>
        <v/>
      </c>
      <c r="C1520" s="21" t="str">
        <f t="shared" si="139"/>
        <v xml:space="preserve"> </v>
      </c>
      <c r="D1520" s="21" t="str">
        <f t="shared" si="140"/>
        <v/>
      </c>
      <c r="E1520" s="21" t="str">
        <f t="shared" si="141"/>
        <v xml:space="preserve"> </v>
      </c>
      <c r="F1520" s="11"/>
      <c r="G1520" s="11"/>
      <c r="H1520" s="6"/>
      <c r="I1520" s="6"/>
      <c r="J1520" s="92" t="str">
        <f>IF(I1520&gt;0,VLOOKUP(I1520,ข้อมูลผู้ประกอบการ!$B$2:$K$1000,2,FALSE),IF(I1520=0," "))</f>
        <v xml:space="preserve"> </v>
      </c>
      <c r="K1520" s="6"/>
      <c r="L1520" s="92" t="str">
        <f>IF(K1520&gt;0,VLOOKUP(K1520,ชนิดแสตมป์!$A$3:$D$1000,2,FALSE),IF(K1520=0," "))</f>
        <v xml:space="preserve"> </v>
      </c>
      <c r="M1520" s="6"/>
      <c r="N1520" s="96" t="str">
        <f t="shared" si="142"/>
        <v xml:space="preserve"> </v>
      </c>
      <c r="O1520" s="16"/>
      <c r="P1520" s="99" t="str">
        <f t="shared" si="143"/>
        <v xml:space="preserve"> </v>
      </c>
      <c r="Q1520" s="72">
        <v>0</v>
      </c>
      <c r="R1520" s="72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1:27">
      <c r="A1521" s="6">
        <v>1516</v>
      </c>
      <c r="B1521" s="46" t="str">
        <f t="shared" si="138"/>
        <v/>
      </c>
      <c r="C1521" s="21" t="str">
        <f t="shared" si="139"/>
        <v xml:space="preserve"> </v>
      </c>
      <c r="D1521" s="21" t="str">
        <f t="shared" si="140"/>
        <v/>
      </c>
      <c r="E1521" s="21" t="str">
        <f t="shared" si="141"/>
        <v xml:space="preserve"> </v>
      </c>
      <c r="F1521" s="11"/>
      <c r="G1521" s="11"/>
      <c r="H1521" s="6"/>
      <c r="I1521" s="6"/>
      <c r="J1521" s="92" t="str">
        <f>IF(I1521&gt;0,VLOOKUP(I1521,ข้อมูลผู้ประกอบการ!$B$2:$K$1000,2,FALSE),IF(I1521=0," "))</f>
        <v xml:space="preserve"> </v>
      </c>
      <c r="K1521" s="6"/>
      <c r="L1521" s="92" t="str">
        <f>IF(K1521&gt;0,VLOOKUP(K1521,ชนิดแสตมป์!$A$3:$D$1000,2,FALSE),IF(K1521=0," "))</f>
        <v xml:space="preserve"> </v>
      </c>
      <c r="M1521" s="6"/>
      <c r="N1521" s="96" t="str">
        <f t="shared" si="142"/>
        <v xml:space="preserve"> </v>
      </c>
      <c r="O1521" s="16"/>
      <c r="P1521" s="99" t="str">
        <f t="shared" si="143"/>
        <v xml:space="preserve"> </v>
      </c>
      <c r="Q1521" s="72">
        <v>0</v>
      </c>
      <c r="R1521" s="72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1:27">
      <c r="A1522" s="6">
        <v>1517</v>
      </c>
      <c r="B1522" s="46" t="str">
        <f t="shared" si="138"/>
        <v/>
      </c>
      <c r="C1522" s="21" t="str">
        <f t="shared" si="139"/>
        <v xml:space="preserve"> </v>
      </c>
      <c r="D1522" s="21" t="str">
        <f t="shared" si="140"/>
        <v/>
      </c>
      <c r="E1522" s="21" t="str">
        <f t="shared" si="141"/>
        <v xml:space="preserve"> </v>
      </c>
      <c r="F1522" s="11"/>
      <c r="G1522" s="11"/>
      <c r="H1522" s="6"/>
      <c r="I1522" s="6"/>
      <c r="J1522" s="92" t="str">
        <f>IF(I1522&gt;0,VLOOKUP(I1522,ข้อมูลผู้ประกอบการ!$B$2:$K$1000,2,FALSE),IF(I1522=0," "))</f>
        <v xml:space="preserve"> </v>
      </c>
      <c r="K1522" s="6"/>
      <c r="L1522" s="92" t="str">
        <f>IF(K1522&gt;0,VLOOKUP(K1522,ชนิดแสตมป์!$A$3:$D$1000,2,FALSE),IF(K1522=0," "))</f>
        <v xml:space="preserve"> </v>
      </c>
      <c r="M1522" s="6"/>
      <c r="N1522" s="96" t="str">
        <f t="shared" si="142"/>
        <v xml:space="preserve"> </v>
      </c>
      <c r="O1522" s="16"/>
      <c r="P1522" s="99" t="str">
        <f t="shared" si="143"/>
        <v xml:space="preserve"> </v>
      </c>
      <c r="Q1522" s="72">
        <v>0</v>
      </c>
      <c r="R1522" s="72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1:27">
      <c r="A1523" s="6">
        <v>1518</v>
      </c>
      <c r="B1523" s="46" t="str">
        <f t="shared" si="138"/>
        <v/>
      </c>
      <c r="C1523" s="21" t="str">
        <f t="shared" si="139"/>
        <v xml:space="preserve"> </v>
      </c>
      <c r="D1523" s="21" t="str">
        <f t="shared" si="140"/>
        <v/>
      </c>
      <c r="E1523" s="21" t="str">
        <f t="shared" si="141"/>
        <v xml:space="preserve"> </v>
      </c>
      <c r="F1523" s="11"/>
      <c r="G1523" s="11"/>
      <c r="H1523" s="6"/>
      <c r="I1523" s="6"/>
      <c r="J1523" s="92" t="str">
        <f>IF(I1523&gt;0,VLOOKUP(I1523,ข้อมูลผู้ประกอบการ!$B$2:$K$1000,2,FALSE),IF(I1523=0," "))</f>
        <v xml:space="preserve"> </v>
      </c>
      <c r="K1523" s="6"/>
      <c r="L1523" s="92" t="str">
        <f>IF(K1523&gt;0,VLOOKUP(K1523,ชนิดแสตมป์!$A$3:$D$1000,2,FALSE),IF(K1523=0," "))</f>
        <v xml:space="preserve"> </v>
      </c>
      <c r="M1523" s="6"/>
      <c r="N1523" s="96" t="str">
        <f t="shared" si="142"/>
        <v xml:space="preserve"> </v>
      </c>
      <c r="O1523" s="16"/>
      <c r="P1523" s="99" t="str">
        <f t="shared" si="143"/>
        <v xml:space="preserve"> </v>
      </c>
      <c r="Q1523" s="72">
        <v>0</v>
      </c>
      <c r="R1523" s="72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1:27">
      <c r="A1524" s="6">
        <v>1519</v>
      </c>
      <c r="B1524" s="46" t="str">
        <f t="shared" si="138"/>
        <v/>
      </c>
      <c r="C1524" s="21" t="str">
        <f t="shared" si="139"/>
        <v xml:space="preserve"> </v>
      </c>
      <c r="D1524" s="21" t="str">
        <f t="shared" si="140"/>
        <v/>
      </c>
      <c r="E1524" s="21" t="str">
        <f t="shared" si="141"/>
        <v xml:space="preserve"> </v>
      </c>
      <c r="F1524" s="11"/>
      <c r="G1524" s="11"/>
      <c r="H1524" s="6"/>
      <c r="I1524" s="6"/>
      <c r="J1524" s="92" t="str">
        <f>IF(I1524&gt;0,VLOOKUP(I1524,ข้อมูลผู้ประกอบการ!$B$2:$K$1000,2,FALSE),IF(I1524=0," "))</f>
        <v xml:space="preserve"> </v>
      </c>
      <c r="K1524" s="6"/>
      <c r="L1524" s="92" t="str">
        <f>IF(K1524&gt;0,VLOOKUP(K1524,ชนิดแสตมป์!$A$3:$D$1000,2,FALSE),IF(K1524=0," "))</f>
        <v xml:space="preserve"> </v>
      </c>
      <c r="M1524" s="6"/>
      <c r="N1524" s="96" t="str">
        <f t="shared" si="142"/>
        <v xml:space="preserve"> </v>
      </c>
      <c r="O1524" s="16"/>
      <c r="P1524" s="99" t="str">
        <f t="shared" si="143"/>
        <v xml:space="preserve"> </v>
      </c>
      <c r="Q1524" s="72">
        <v>0</v>
      </c>
      <c r="R1524" s="72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1:27">
      <c r="A1525" s="6">
        <v>1520</v>
      </c>
      <c r="B1525" s="46" t="str">
        <f t="shared" si="138"/>
        <v/>
      </c>
      <c r="C1525" s="21" t="str">
        <f t="shared" si="139"/>
        <v xml:space="preserve"> </v>
      </c>
      <c r="D1525" s="21" t="str">
        <f t="shared" si="140"/>
        <v/>
      </c>
      <c r="E1525" s="21" t="str">
        <f t="shared" si="141"/>
        <v xml:space="preserve"> </v>
      </c>
      <c r="F1525" s="11"/>
      <c r="G1525" s="11"/>
      <c r="H1525" s="6"/>
      <c r="I1525" s="6"/>
      <c r="J1525" s="92" t="str">
        <f>IF(I1525&gt;0,VLOOKUP(I1525,ข้อมูลผู้ประกอบการ!$B$2:$K$1000,2,FALSE),IF(I1525=0," "))</f>
        <v xml:space="preserve"> </v>
      </c>
      <c r="K1525" s="6"/>
      <c r="L1525" s="92" t="str">
        <f>IF(K1525&gt;0,VLOOKUP(K1525,ชนิดแสตมป์!$A$3:$D$1000,2,FALSE),IF(K1525=0," "))</f>
        <v xml:space="preserve"> </v>
      </c>
      <c r="M1525" s="6"/>
      <c r="N1525" s="96" t="str">
        <f t="shared" si="142"/>
        <v xml:space="preserve"> </v>
      </c>
      <c r="O1525" s="16"/>
      <c r="P1525" s="99" t="str">
        <f t="shared" si="143"/>
        <v xml:space="preserve"> </v>
      </c>
      <c r="Q1525" s="72">
        <v>0</v>
      </c>
      <c r="R1525" s="72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1:27">
      <c r="A1526" s="6">
        <v>1521</v>
      </c>
      <c r="B1526" s="46" t="str">
        <f t="shared" si="138"/>
        <v/>
      </c>
      <c r="C1526" s="21" t="str">
        <f t="shared" si="139"/>
        <v xml:space="preserve"> </v>
      </c>
      <c r="D1526" s="21" t="str">
        <f t="shared" si="140"/>
        <v/>
      </c>
      <c r="E1526" s="21" t="str">
        <f t="shared" si="141"/>
        <v xml:space="preserve"> </v>
      </c>
      <c r="F1526" s="11"/>
      <c r="G1526" s="11"/>
      <c r="H1526" s="6"/>
      <c r="I1526" s="6"/>
      <c r="J1526" s="92" t="str">
        <f>IF(I1526&gt;0,VLOOKUP(I1526,ข้อมูลผู้ประกอบการ!$B$2:$K$1000,2,FALSE),IF(I1526=0," "))</f>
        <v xml:space="preserve"> </v>
      </c>
      <c r="K1526" s="6"/>
      <c r="L1526" s="92" t="str">
        <f>IF(K1526&gt;0,VLOOKUP(K1526,ชนิดแสตมป์!$A$3:$D$1000,2,FALSE),IF(K1526=0," "))</f>
        <v xml:space="preserve"> </v>
      </c>
      <c r="M1526" s="6"/>
      <c r="N1526" s="96" t="str">
        <f t="shared" si="142"/>
        <v xml:space="preserve"> </v>
      </c>
      <c r="O1526" s="16"/>
      <c r="P1526" s="99" t="str">
        <f t="shared" si="143"/>
        <v xml:space="preserve"> </v>
      </c>
      <c r="Q1526" s="72">
        <v>0</v>
      </c>
      <c r="R1526" s="72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1:27" ht="21" hidden="1" customHeight="1">
      <c r="A1527" s="6">
        <v>1522</v>
      </c>
      <c r="B1527" s="46" t="str">
        <f t="shared" si="138"/>
        <v/>
      </c>
      <c r="C1527" s="21" t="str">
        <f t="shared" si="139"/>
        <v xml:space="preserve"> </v>
      </c>
      <c r="D1527" s="21" t="str">
        <f t="shared" si="140"/>
        <v/>
      </c>
      <c r="E1527" s="21" t="str">
        <f t="shared" si="141"/>
        <v xml:space="preserve"> </v>
      </c>
      <c r="F1527" s="11"/>
      <c r="G1527" s="11"/>
      <c r="H1527" s="6"/>
      <c r="I1527" s="6"/>
      <c r="J1527" s="92" t="str">
        <f>IF(I1527&gt;0,VLOOKUP(I1527,ข้อมูลผู้ประกอบการ!$B$2:$K$1000,2,FALSE),IF(I1527=0," "))</f>
        <v xml:space="preserve"> </v>
      </c>
      <c r="K1527" s="6"/>
      <c r="L1527" s="92" t="str">
        <f>IF(K1527&gt;0,VLOOKUP(K1527,ชนิดแสตมป์!$A$3:$D$1000,2,FALSE),IF(K1527=0," "))</f>
        <v xml:space="preserve"> </v>
      </c>
      <c r="M1527" s="6"/>
      <c r="N1527" s="96" t="str">
        <f t="shared" si="142"/>
        <v xml:space="preserve"> </v>
      </c>
      <c r="O1527" s="16"/>
      <c r="P1527" s="99" t="str">
        <f t="shared" si="143"/>
        <v xml:space="preserve"> </v>
      </c>
      <c r="Q1527" s="72">
        <v>0</v>
      </c>
      <c r="R1527" s="72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1:27">
      <c r="A1528" s="6">
        <v>1523</v>
      </c>
      <c r="B1528" s="46" t="str">
        <f t="shared" si="138"/>
        <v/>
      </c>
      <c r="C1528" s="21" t="str">
        <f t="shared" si="139"/>
        <v xml:space="preserve"> </v>
      </c>
      <c r="D1528" s="21" t="str">
        <f t="shared" si="140"/>
        <v/>
      </c>
      <c r="E1528" s="21" t="str">
        <f t="shared" si="141"/>
        <v xml:space="preserve"> </v>
      </c>
      <c r="F1528" s="11"/>
      <c r="G1528" s="11"/>
      <c r="H1528" s="6"/>
      <c r="I1528" s="6"/>
      <c r="J1528" s="92" t="str">
        <f>IF(I1528&gt;0,VLOOKUP(I1528,ข้อมูลผู้ประกอบการ!$B$2:$K$1000,2,FALSE),IF(I1528=0," "))</f>
        <v xml:space="preserve"> </v>
      </c>
      <c r="K1528" s="6"/>
      <c r="L1528" s="92" t="str">
        <f>IF(K1528&gt;0,VLOOKUP(K1528,ชนิดแสตมป์!$A$3:$D$1000,2,FALSE),IF(K1528=0," "))</f>
        <v xml:space="preserve"> </v>
      </c>
      <c r="M1528" s="6"/>
      <c r="N1528" s="96" t="str">
        <f t="shared" si="142"/>
        <v xml:space="preserve"> </v>
      </c>
      <c r="O1528" s="16"/>
      <c r="P1528" s="99" t="str">
        <f t="shared" si="143"/>
        <v xml:space="preserve"> </v>
      </c>
      <c r="Q1528" s="72">
        <v>0</v>
      </c>
      <c r="R1528" s="72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1:27">
      <c r="A1529" s="6">
        <v>1524</v>
      </c>
      <c r="B1529" s="46" t="str">
        <f t="shared" si="138"/>
        <v/>
      </c>
      <c r="C1529" s="21" t="str">
        <f t="shared" si="139"/>
        <v xml:space="preserve"> </v>
      </c>
      <c r="D1529" s="21" t="str">
        <f t="shared" si="140"/>
        <v/>
      </c>
      <c r="E1529" s="21" t="str">
        <f t="shared" si="141"/>
        <v xml:space="preserve"> </v>
      </c>
      <c r="F1529" s="11"/>
      <c r="G1529" s="11"/>
      <c r="H1529" s="6"/>
      <c r="I1529" s="6"/>
      <c r="J1529" s="92" t="str">
        <f>IF(I1529&gt;0,VLOOKUP(I1529,ข้อมูลผู้ประกอบการ!$B$2:$K$1000,2,FALSE),IF(I1529=0," "))</f>
        <v xml:space="preserve"> </v>
      </c>
      <c r="K1529" s="6"/>
      <c r="L1529" s="92" t="str">
        <f>IF(K1529&gt;0,VLOOKUP(K1529,ชนิดแสตมป์!$A$3:$D$1000,2,FALSE),IF(K1529=0," "))</f>
        <v xml:space="preserve"> </v>
      </c>
      <c r="M1529" s="6"/>
      <c r="N1529" s="96" t="str">
        <f t="shared" si="142"/>
        <v xml:space="preserve"> </v>
      </c>
      <c r="O1529" s="16"/>
      <c r="P1529" s="99" t="str">
        <f t="shared" si="143"/>
        <v xml:space="preserve"> </v>
      </c>
      <c r="Q1529" s="72">
        <v>0</v>
      </c>
      <c r="R1529" s="72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1:27">
      <c r="A1530" s="6">
        <v>1525</v>
      </c>
      <c r="B1530" s="46" t="str">
        <f t="shared" si="138"/>
        <v/>
      </c>
      <c r="C1530" s="21" t="str">
        <f t="shared" si="139"/>
        <v xml:space="preserve"> </v>
      </c>
      <c r="D1530" s="21" t="str">
        <f t="shared" si="140"/>
        <v/>
      </c>
      <c r="E1530" s="21" t="str">
        <f t="shared" si="141"/>
        <v xml:space="preserve"> </v>
      </c>
      <c r="F1530" s="11"/>
      <c r="G1530" s="11"/>
      <c r="H1530" s="6"/>
      <c r="I1530" s="6"/>
      <c r="J1530" s="92" t="str">
        <f>IF(I1530&gt;0,VLOOKUP(I1530,ข้อมูลผู้ประกอบการ!$B$2:$K$1000,2,FALSE),IF(I1530=0," "))</f>
        <v xml:space="preserve"> </v>
      </c>
      <c r="K1530" s="6"/>
      <c r="L1530" s="92" t="str">
        <f>IF(K1530&gt;0,VLOOKUP(K1530,ชนิดแสตมป์!$A$3:$D$1000,2,FALSE),IF(K1530=0," "))</f>
        <v xml:space="preserve"> </v>
      </c>
      <c r="M1530" s="6"/>
      <c r="N1530" s="96" t="str">
        <f t="shared" si="142"/>
        <v xml:space="preserve"> </v>
      </c>
      <c r="O1530" s="16"/>
      <c r="P1530" s="99" t="str">
        <f t="shared" si="143"/>
        <v xml:space="preserve"> </v>
      </c>
      <c r="Q1530" s="72">
        <v>0</v>
      </c>
      <c r="R1530" s="72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1:27">
      <c r="A1531" s="6">
        <v>1526</v>
      </c>
      <c r="B1531" s="46" t="str">
        <f t="shared" si="138"/>
        <v/>
      </c>
      <c r="C1531" s="21" t="str">
        <f t="shared" si="139"/>
        <v xml:space="preserve"> </v>
      </c>
      <c r="D1531" s="21" t="str">
        <f t="shared" si="140"/>
        <v/>
      </c>
      <c r="E1531" s="21" t="str">
        <f t="shared" si="141"/>
        <v xml:space="preserve"> </v>
      </c>
      <c r="F1531" s="11"/>
      <c r="G1531" s="11"/>
      <c r="H1531" s="6"/>
      <c r="I1531" s="6"/>
      <c r="J1531" s="92" t="str">
        <f>IF(I1531&gt;0,VLOOKUP(I1531,ข้อมูลผู้ประกอบการ!$B$2:$K$1000,2,FALSE),IF(I1531=0," "))</f>
        <v xml:space="preserve"> </v>
      </c>
      <c r="K1531" s="6"/>
      <c r="L1531" s="92" t="str">
        <f>IF(K1531&gt;0,VLOOKUP(K1531,ชนิดแสตมป์!$A$3:$D$1000,2,FALSE),IF(K1531=0," "))</f>
        <v xml:space="preserve"> </v>
      </c>
      <c r="M1531" s="6"/>
      <c r="N1531" s="96" t="str">
        <f t="shared" si="142"/>
        <v xml:space="preserve"> </v>
      </c>
      <c r="O1531" s="16"/>
      <c r="P1531" s="99" t="str">
        <f t="shared" si="143"/>
        <v xml:space="preserve"> </v>
      </c>
      <c r="Q1531" s="72">
        <v>0</v>
      </c>
      <c r="R1531" s="72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1:27">
      <c r="A1532" s="6">
        <v>1527</v>
      </c>
      <c r="B1532" s="46" t="str">
        <f t="shared" si="138"/>
        <v/>
      </c>
      <c r="C1532" s="21" t="str">
        <f t="shared" si="139"/>
        <v xml:space="preserve"> </v>
      </c>
      <c r="D1532" s="21" t="str">
        <f t="shared" si="140"/>
        <v/>
      </c>
      <c r="E1532" s="21" t="str">
        <f t="shared" si="141"/>
        <v xml:space="preserve"> </v>
      </c>
      <c r="F1532" s="11"/>
      <c r="G1532" s="11"/>
      <c r="H1532" s="6"/>
      <c r="I1532" s="6"/>
      <c r="J1532" s="92" t="str">
        <f>IF(I1532&gt;0,VLOOKUP(I1532,ข้อมูลผู้ประกอบการ!$B$2:$K$1000,2,FALSE),IF(I1532=0," "))</f>
        <v xml:space="preserve"> </v>
      </c>
      <c r="K1532" s="6"/>
      <c r="L1532" s="92" t="str">
        <f>IF(K1532&gt;0,VLOOKUP(K1532,ชนิดแสตมป์!$A$3:$D$1000,2,FALSE),IF(K1532=0," "))</f>
        <v xml:space="preserve"> </v>
      </c>
      <c r="M1532" s="6"/>
      <c r="N1532" s="96" t="str">
        <f t="shared" si="142"/>
        <v xml:space="preserve"> </v>
      </c>
      <c r="O1532" s="16"/>
      <c r="P1532" s="99" t="str">
        <f t="shared" si="143"/>
        <v xml:space="preserve"> </v>
      </c>
      <c r="Q1532" s="72">
        <v>0</v>
      </c>
      <c r="R1532" s="72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1:27">
      <c r="A1533" s="6">
        <v>1528</v>
      </c>
      <c r="B1533" s="46" t="str">
        <f t="shared" si="138"/>
        <v/>
      </c>
      <c r="C1533" s="21" t="str">
        <f t="shared" si="139"/>
        <v xml:space="preserve"> </v>
      </c>
      <c r="D1533" s="21" t="str">
        <f t="shared" si="140"/>
        <v/>
      </c>
      <c r="E1533" s="21" t="str">
        <f t="shared" si="141"/>
        <v xml:space="preserve"> </v>
      </c>
      <c r="F1533" s="11"/>
      <c r="G1533" s="11"/>
      <c r="H1533" s="6"/>
      <c r="I1533" s="6"/>
      <c r="J1533" s="92" t="str">
        <f>IF(I1533&gt;0,VLOOKUP(I1533,ข้อมูลผู้ประกอบการ!$B$2:$K$1000,2,FALSE),IF(I1533=0," "))</f>
        <v xml:space="preserve"> </v>
      </c>
      <c r="K1533" s="6"/>
      <c r="L1533" s="92" t="str">
        <f>IF(K1533&gt;0,VLOOKUP(K1533,ชนิดแสตมป์!$A$3:$D$1000,2,FALSE),IF(K1533=0," "))</f>
        <v xml:space="preserve"> </v>
      </c>
      <c r="M1533" s="6"/>
      <c r="N1533" s="96" t="str">
        <f t="shared" si="142"/>
        <v xml:space="preserve"> </v>
      </c>
      <c r="O1533" s="16"/>
      <c r="P1533" s="99" t="str">
        <f t="shared" si="143"/>
        <v xml:space="preserve"> </v>
      </c>
      <c r="Q1533" s="72">
        <v>0</v>
      </c>
      <c r="R1533" s="72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1:27">
      <c r="A1534" s="6">
        <v>1529</v>
      </c>
      <c r="B1534" s="46" t="str">
        <f t="shared" si="138"/>
        <v/>
      </c>
      <c r="C1534" s="21" t="str">
        <f t="shared" si="139"/>
        <v xml:space="preserve"> </v>
      </c>
      <c r="D1534" s="21" t="str">
        <f t="shared" si="140"/>
        <v/>
      </c>
      <c r="E1534" s="21" t="str">
        <f t="shared" si="141"/>
        <v xml:space="preserve"> </v>
      </c>
      <c r="F1534" s="11"/>
      <c r="G1534" s="11"/>
      <c r="H1534" s="6"/>
      <c r="I1534" s="6"/>
      <c r="J1534" s="92" t="str">
        <f>IF(I1534&gt;0,VLOOKUP(I1534,ข้อมูลผู้ประกอบการ!$B$2:$K$1000,2,FALSE),IF(I1534=0," "))</f>
        <v xml:space="preserve"> </v>
      </c>
      <c r="K1534" s="6"/>
      <c r="L1534" s="92" t="str">
        <f>IF(K1534&gt;0,VLOOKUP(K1534,ชนิดแสตมป์!$A$3:$D$1000,2,FALSE),IF(K1534=0," "))</f>
        <v xml:space="preserve"> </v>
      </c>
      <c r="M1534" s="6"/>
      <c r="N1534" s="96" t="str">
        <f t="shared" si="142"/>
        <v xml:space="preserve"> </v>
      </c>
      <c r="O1534" s="16"/>
      <c r="P1534" s="99" t="str">
        <f t="shared" si="143"/>
        <v xml:space="preserve"> </v>
      </c>
      <c r="Q1534" s="72">
        <v>0</v>
      </c>
      <c r="R1534" s="72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1:27">
      <c r="A1535" s="6">
        <v>1530</v>
      </c>
      <c r="B1535" s="46" t="str">
        <f t="shared" si="138"/>
        <v/>
      </c>
      <c r="C1535" s="21" t="str">
        <f t="shared" si="139"/>
        <v xml:space="preserve"> </v>
      </c>
      <c r="D1535" s="21" t="str">
        <f t="shared" si="140"/>
        <v/>
      </c>
      <c r="E1535" s="21" t="str">
        <f t="shared" si="141"/>
        <v xml:space="preserve"> </v>
      </c>
      <c r="F1535" s="11"/>
      <c r="G1535" s="11"/>
      <c r="H1535" s="6"/>
      <c r="I1535" s="6"/>
      <c r="J1535" s="92" t="str">
        <f>IF(I1535&gt;0,VLOOKUP(I1535,ข้อมูลผู้ประกอบการ!$B$2:$K$1000,2,FALSE),IF(I1535=0," "))</f>
        <v xml:space="preserve"> </v>
      </c>
      <c r="K1535" s="6"/>
      <c r="L1535" s="92" t="str">
        <f>IF(K1535&gt;0,VLOOKUP(K1535,ชนิดแสตมป์!$A$3:$D$1000,2,FALSE),IF(K1535=0," "))</f>
        <v xml:space="preserve"> </v>
      </c>
      <c r="M1535" s="6"/>
      <c r="N1535" s="96" t="str">
        <f t="shared" si="142"/>
        <v xml:space="preserve"> </v>
      </c>
      <c r="O1535" s="16"/>
      <c r="P1535" s="99" t="str">
        <f t="shared" si="143"/>
        <v xml:space="preserve"> </v>
      </c>
      <c r="Q1535" s="72">
        <v>0</v>
      </c>
      <c r="R1535" s="72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1:27">
      <c r="A1536" s="6">
        <v>1531</v>
      </c>
      <c r="B1536" s="46" t="str">
        <f t="shared" si="138"/>
        <v/>
      </c>
      <c r="C1536" s="21" t="str">
        <f t="shared" si="139"/>
        <v xml:space="preserve"> </v>
      </c>
      <c r="D1536" s="21" t="str">
        <f t="shared" si="140"/>
        <v/>
      </c>
      <c r="E1536" s="21" t="str">
        <f t="shared" si="141"/>
        <v xml:space="preserve"> </v>
      </c>
      <c r="F1536" s="11"/>
      <c r="G1536" s="11"/>
      <c r="H1536" s="6"/>
      <c r="I1536" s="6"/>
      <c r="J1536" s="92" t="str">
        <f>IF(I1536&gt;0,VLOOKUP(I1536,ข้อมูลผู้ประกอบการ!$B$2:$K$1000,2,FALSE),IF(I1536=0," "))</f>
        <v xml:space="preserve"> </v>
      </c>
      <c r="K1536" s="6"/>
      <c r="L1536" s="92" t="str">
        <f>IF(K1536&gt;0,VLOOKUP(K1536,ชนิดแสตมป์!$A$3:$D$1000,2,FALSE),IF(K1536=0," "))</f>
        <v xml:space="preserve"> </v>
      </c>
      <c r="M1536" s="6"/>
      <c r="N1536" s="96" t="str">
        <f t="shared" si="142"/>
        <v xml:space="preserve"> </v>
      </c>
      <c r="O1536" s="16"/>
      <c r="P1536" s="99" t="str">
        <f t="shared" si="143"/>
        <v xml:space="preserve"> </v>
      </c>
      <c r="Q1536" s="72">
        <v>0</v>
      </c>
      <c r="R1536" s="72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1:27">
      <c r="A1537" s="6">
        <v>1532</v>
      </c>
      <c r="B1537" s="46" t="str">
        <f t="shared" si="138"/>
        <v/>
      </c>
      <c r="C1537" s="21" t="str">
        <f t="shared" si="139"/>
        <v xml:space="preserve"> </v>
      </c>
      <c r="D1537" s="21" t="str">
        <f t="shared" si="140"/>
        <v/>
      </c>
      <c r="E1537" s="21" t="str">
        <f t="shared" si="141"/>
        <v xml:space="preserve"> </v>
      </c>
      <c r="F1537" s="11"/>
      <c r="G1537" s="11"/>
      <c r="H1537" s="6"/>
      <c r="I1537" s="6"/>
      <c r="J1537" s="92" t="str">
        <f>IF(I1537&gt;0,VLOOKUP(I1537,ข้อมูลผู้ประกอบการ!$B$2:$K$1000,2,FALSE),IF(I1537=0," "))</f>
        <v xml:space="preserve"> </v>
      </c>
      <c r="K1537" s="6"/>
      <c r="L1537" s="92" t="str">
        <f>IF(K1537&gt;0,VLOOKUP(K1537,ชนิดแสตมป์!$A$3:$D$1000,2,FALSE),IF(K1537=0," "))</f>
        <v xml:space="preserve"> </v>
      </c>
      <c r="M1537" s="6"/>
      <c r="N1537" s="96" t="str">
        <f t="shared" si="142"/>
        <v xml:space="preserve"> </v>
      </c>
      <c r="O1537" s="16"/>
      <c r="P1537" s="99" t="str">
        <f t="shared" si="143"/>
        <v xml:space="preserve"> </v>
      </c>
      <c r="Q1537" s="72">
        <v>0</v>
      </c>
      <c r="R1537" s="72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1:27">
      <c r="A1538" s="6">
        <v>1533</v>
      </c>
      <c r="B1538" s="46" t="str">
        <f t="shared" si="138"/>
        <v/>
      </c>
      <c r="C1538" s="21" t="str">
        <f t="shared" si="139"/>
        <v xml:space="preserve"> </v>
      </c>
      <c r="D1538" s="21" t="str">
        <f t="shared" si="140"/>
        <v/>
      </c>
      <c r="E1538" s="21" t="str">
        <f t="shared" si="141"/>
        <v xml:space="preserve"> </v>
      </c>
      <c r="F1538" s="11"/>
      <c r="G1538" s="11"/>
      <c r="H1538" s="6"/>
      <c r="I1538" s="6"/>
      <c r="J1538" s="92" t="str">
        <f>IF(I1538&gt;0,VLOOKUP(I1538,ข้อมูลผู้ประกอบการ!$B$2:$K$1000,2,FALSE),IF(I1538=0," "))</f>
        <v xml:space="preserve"> </v>
      </c>
      <c r="K1538" s="6"/>
      <c r="L1538" s="92" t="str">
        <f>IF(K1538&gt;0,VLOOKUP(K1538,ชนิดแสตมป์!$A$3:$D$1000,2,FALSE),IF(K1538=0," "))</f>
        <v xml:space="preserve"> </v>
      </c>
      <c r="M1538" s="6"/>
      <c r="N1538" s="96" t="str">
        <f t="shared" si="142"/>
        <v xml:space="preserve"> </v>
      </c>
      <c r="O1538" s="16"/>
      <c r="P1538" s="99" t="str">
        <f t="shared" si="143"/>
        <v xml:space="preserve"> </v>
      </c>
      <c r="Q1538" s="72">
        <v>0</v>
      </c>
      <c r="R1538" s="72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1:27">
      <c r="A1539" s="6">
        <v>1534</v>
      </c>
      <c r="B1539" s="46" t="str">
        <f t="shared" si="138"/>
        <v/>
      </c>
      <c r="C1539" s="21" t="str">
        <f t="shared" si="139"/>
        <v xml:space="preserve"> </v>
      </c>
      <c r="D1539" s="21" t="str">
        <f t="shared" si="140"/>
        <v/>
      </c>
      <c r="E1539" s="21" t="str">
        <f t="shared" si="141"/>
        <v xml:space="preserve"> </v>
      </c>
      <c r="F1539" s="11"/>
      <c r="G1539" s="11"/>
      <c r="H1539" s="6"/>
      <c r="I1539" s="6"/>
      <c r="J1539" s="92" t="str">
        <f>IF(I1539&gt;0,VLOOKUP(I1539,ข้อมูลผู้ประกอบการ!$B$2:$K$1000,2,FALSE),IF(I1539=0," "))</f>
        <v xml:space="preserve"> </v>
      </c>
      <c r="K1539" s="6"/>
      <c r="L1539" s="92" t="str">
        <f>IF(K1539&gt;0,VLOOKUP(K1539,ชนิดแสตมป์!$A$3:$D$1000,2,FALSE),IF(K1539=0," "))</f>
        <v xml:space="preserve"> </v>
      </c>
      <c r="M1539" s="6"/>
      <c r="N1539" s="96" t="str">
        <f t="shared" si="142"/>
        <v xml:space="preserve"> </v>
      </c>
      <c r="O1539" s="16"/>
      <c r="P1539" s="99" t="str">
        <f t="shared" si="143"/>
        <v xml:space="preserve"> </v>
      </c>
      <c r="Q1539" s="72">
        <v>0</v>
      </c>
      <c r="R1539" s="72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1:27">
      <c r="A1540" s="6">
        <v>1535</v>
      </c>
      <c r="B1540" s="46" t="str">
        <f t="shared" si="138"/>
        <v/>
      </c>
      <c r="C1540" s="21" t="str">
        <f t="shared" si="139"/>
        <v xml:space="preserve"> </v>
      </c>
      <c r="D1540" s="21" t="str">
        <f t="shared" si="140"/>
        <v/>
      </c>
      <c r="E1540" s="21" t="str">
        <f t="shared" si="141"/>
        <v xml:space="preserve"> </v>
      </c>
      <c r="F1540" s="11"/>
      <c r="G1540" s="11"/>
      <c r="H1540" s="6"/>
      <c r="I1540" s="6"/>
      <c r="J1540" s="92" t="str">
        <f>IF(I1540&gt;0,VLOOKUP(I1540,ข้อมูลผู้ประกอบการ!$B$2:$K$1000,2,FALSE),IF(I1540=0," "))</f>
        <v xml:space="preserve"> </v>
      </c>
      <c r="K1540" s="6"/>
      <c r="L1540" s="92" t="str">
        <f>IF(K1540&gt;0,VLOOKUP(K1540,ชนิดแสตมป์!$A$3:$D$1000,2,FALSE),IF(K1540=0," "))</f>
        <v xml:space="preserve"> </v>
      </c>
      <c r="M1540" s="6"/>
      <c r="N1540" s="96" t="str">
        <f t="shared" si="142"/>
        <v xml:space="preserve"> </v>
      </c>
      <c r="O1540" s="16"/>
      <c r="P1540" s="99" t="str">
        <f t="shared" si="143"/>
        <v xml:space="preserve"> </v>
      </c>
      <c r="Q1540" s="72">
        <v>0</v>
      </c>
      <c r="R1540" s="72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1:27">
      <c r="A1541" s="6">
        <v>1536</v>
      </c>
      <c r="B1541" s="46" t="str">
        <f t="shared" si="138"/>
        <v/>
      </c>
      <c r="C1541" s="21" t="str">
        <f t="shared" si="139"/>
        <v xml:space="preserve"> </v>
      </c>
      <c r="D1541" s="21" t="str">
        <f t="shared" si="140"/>
        <v/>
      </c>
      <c r="E1541" s="21" t="str">
        <f t="shared" si="141"/>
        <v xml:space="preserve"> </v>
      </c>
      <c r="F1541" s="11"/>
      <c r="G1541" s="11"/>
      <c r="H1541" s="6"/>
      <c r="I1541" s="6"/>
      <c r="J1541" s="92" t="str">
        <f>IF(I1541&gt;0,VLOOKUP(I1541,ข้อมูลผู้ประกอบการ!$B$2:$K$1000,2,FALSE),IF(I1541=0," "))</f>
        <v xml:space="preserve"> </v>
      </c>
      <c r="K1541" s="6"/>
      <c r="L1541" s="92" t="str">
        <f>IF(K1541&gt;0,VLOOKUP(K1541,ชนิดแสตมป์!$A$3:$D$1000,2,FALSE),IF(K1541=0," "))</f>
        <v xml:space="preserve"> </v>
      </c>
      <c r="M1541" s="6"/>
      <c r="N1541" s="96" t="str">
        <f t="shared" si="142"/>
        <v xml:space="preserve"> </v>
      </c>
      <c r="O1541" s="16"/>
      <c r="P1541" s="99" t="str">
        <f t="shared" si="143"/>
        <v xml:space="preserve"> </v>
      </c>
      <c r="Q1541" s="72">
        <v>0</v>
      </c>
      <c r="R1541" s="72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1:27">
      <c r="A1542" s="6">
        <v>1537</v>
      </c>
      <c r="B1542" s="46" t="str">
        <f t="shared" ref="B1542:B1567" si="144">F1542&amp;H1542&amp;K1542</f>
        <v/>
      </c>
      <c r="C1542" s="21" t="str">
        <f t="shared" ref="C1542:C1567" si="145">J1542&amp;F1542&amp;H1542&amp;K1542</f>
        <v xml:space="preserve"> </v>
      </c>
      <c r="D1542" s="21" t="str">
        <f t="shared" ref="D1542:D1567" si="146">H1542&amp;K1542</f>
        <v/>
      </c>
      <c r="E1542" s="21" t="str">
        <f t="shared" ref="E1542:E1567" si="147">J1542&amp;H1542&amp;K1542</f>
        <v xml:space="preserve"> </v>
      </c>
      <c r="F1542" s="11"/>
      <c r="G1542" s="11"/>
      <c r="H1542" s="6"/>
      <c r="I1542" s="6"/>
      <c r="J1542" s="92" t="str">
        <f>IF(I1542&gt;0,VLOOKUP(I1542,ข้อมูลผู้ประกอบการ!$B$2:$K$1000,2,FALSE),IF(I1542=0," "))</f>
        <v xml:space="preserve"> </v>
      </c>
      <c r="K1542" s="6"/>
      <c r="L1542" s="92" t="str">
        <f>IF(K1542&gt;0,VLOOKUP(K1542,ชนิดแสตมป์!$A$3:$D$1000,2,FALSE),IF(K1542=0," "))</f>
        <v xml:space="preserve"> </v>
      </c>
      <c r="M1542" s="6"/>
      <c r="N1542" s="96" t="str">
        <f t="shared" si="142"/>
        <v xml:space="preserve"> </v>
      </c>
      <c r="O1542" s="16"/>
      <c r="P1542" s="99" t="str">
        <f t="shared" si="143"/>
        <v xml:space="preserve"> </v>
      </c>
      <c r="Q1542" s="72">
        <v>0</v>
      </c>
      <c r="R1542" s="72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1:27">
      <c r="A1543" s="6">
        <v>1538</v>
      </c>
      <c r="B1543" s="46" t="str">
        <f t="shared" si="144"/>
        <v/>
      </c>
      <c r="C1543" s="21" t="str">
        <f t="shared" si="145"/>
        <v xml:space="preserve"> </v>
      </c>
      <c r="D1543" s="21" t="str">
        <f t="shared" si="146"/>
        <v/>
      </c>
      <c r="E1543" s="21" t="str">
        <f t="shared" si="147"/>
        <v xml:space="preserve"> </v>
      </c>
      <c r="F1543" s="11"/>
      <c r="G1543" s="11"/>
      <c r="H1543" s="6"/>
      <c r="I1543" s="6"/>
      <c r="J1543" s="92" t="str">
        <f>IF(I1543&gt;0,VLOOKUP(I1543,ข้อมูลผู้ประกอบการ!$B$2:$K$1000,2,FALSE),IF(I1543=0," "))</f>
        <v xml:space="preserve"> </v>
      </c>
      <c r="K1543" s="6"/>
      <c r="L1543" s="92" t="str">
        <f>IF(K1543&gt;0,VLOOKUP(K1543,ชนิดแสตมป์!$A$3:$D$1000,2,FALSE),IF(K1543=0," "))</f>
        <v xml:space="preserve"> </v>
      </c>
      <c r="M1543" s="6"/>
      <c r="N1543" s="96" t="str">
        <f t="shared" ref="N1543:N1567" si="148">IF(M1543&gt;0,M1543*20000,IF(M1543=0," "))</f>
        <v xml:space="preserve"> </v>
      </c>
      <c r="O1543" s="16"/>
      <c r="P1543" s="99" t="str">
        <f t="shared" ref="P1543:P1567" si="149">IF(O1543&gt;0,N1543*O1543,IF(O1543=0," "))</f>
        <v xml:space="preserve"> </v>
      </c>
      <c r="Q1543" s="72">
        <v>0</v>
      </c>
      <c r="R1543" s="72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1:27">
      <c r="A1544" s="6">
        <v>1539</v>
      </c>
      <c r="B1544" s="46" t="str">
        <f t="shared" si="144"/>
        <v/>
      </c>
      <c r="C1544" s="21" t="str">
        <f t="shared" si="145"/>
        <v xml:space="preserve"> </v>
      </c>
      <c r="D1544" s="21" t="str">
        <f t="shared" si="146"/>
        <v/>
      </c>
      <c r="E1544" s="21" t="str">
        <f t="shared" si="147"/>
        <v xml:space="preserve"> </v>
      </c>
      <c r="F1544" s="11"/>
      <c r="G1544" s="11"/>
      <c r="H1544" s="6"/>
      <c r="I1544" s="6"/>
      <c r="J1544" s="92" t="str">
        <f>IF(I1544&gt;0,VLOOKUP(I1544,ข้อมูลผู้ประกอบการ!$B$2:$K$1000,2,FALSE),IF(I1544=0," "))</f>
        <v xml:space="preserve"> </v>
      </c>
      <c r="K1544" s="6"/>
      <c r="L1544" s="92" t="str">
        <f>IF(K1544&gt;0,VLOOKUP(K1544,ชนิดแสตมป์!$A$3:$D$1000,2,FALSE),IF(K1544=0," "))</f>
        <v xml:space="preserve"> </v>
      </c>
      <c r="M1544" s="6"/>
      <c r="N1544" s="96" t="str">
        <f t="shared" si="148"/>
        <v xml:space="preserve"> </v>
      </c>
      <c r="O1544" s="16"/>
      <c r="P1544" s="99" t="str">
        <f t="shared" si="149"/>
        <v xml:space="preserve"> </v>
      </c>
      <c r="Q1544" s="72">
        <v>0</v>
      </c>
      <c r="R1544" s="72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1:27">
      <c r="A1545" s="6">
        <v>1540</v>
      </c>
      <c r="B1545" s="46" t="str">
        <f t="shared" si="144"/>
        <v/>
      </c>
      <c r="C1545" s="21" t="str">
        <f t="shared" si="145"/>
        <v xml:space="preserve"> </v>
      </c>
      <c r="D1545" s="21" t="str">
        <f t="shared" si="146"/>
        <v/>
      </c>
      <c r="E1545" s="21" t="str">
        <f t="shared" si="147"/>
        <v xml:space="preserve"> </v>
      </c>
      <c r="F1545" s="11"/>
      <c r="G1545" s="11"/>
      <c r="H1545" s="6"/>
      <c r="I1545" s="6"/>
      <c r="J1545" s="92" t="str">
        <f>IF(I1545&gt;0,VLOOKUP(I1545,ข้อมูลผู้ประกอบการ!$B$2:$K$1000,2,FALSE),IF(I1545=0," "))</f>
        <v xml:space="preserve"> </v>
      </c>
      <c r="K1545" s="6"/>
      <c r="L1545" s="92" t="str">
        <f>IF(K1545&gt;0,VLOOKUP(K1545,ชนิดแสตมป์!$A$3:$D$1000,2,FALSE),IF(K1545=0," "))</f>
        <v xml:space="preserve"> </v>
      </c>
      <c r="M1545" s="6"/>
      <c r="N1545" s="96" t="str">
        <f t="shared" si="148"/>
        <v xml:space="preserve"> </v>
      </c>
      <c r="O1545" s="16"/>
      <c r="P1545" s="99" t="str">
        <f t="shared" si="149"/>
        <v xml:space="preserve"> </v>
      </c>
      <c r="Q1545" s="72">
        <v>0</v>
      </c>
      <c r="R1545" s="72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1:27">
      <c r="A1546" s="6">
        <v>1541</v>
      </c>
      <c r="B1546" s="46" t="str">
        <f t="shared" si="144"/>
        <v/>
      </c>
      <c r="C1546" s="21" t="str">
        <f t="shared" si="145"/>
        <v xml:space="preserve"> </v>
      </c>
      <c r="D1546" s="21" t="str">
        <f t="shared" si="146"/>
        <v/>
      </c>
      <c r="E1546" s="21" t="str">
        <f t="shared" si="147"/>
        <v xml:space="preserve"> </v>
      </c>
      <c r="F1546" s="11"/>
      <c r="G1546" s="11"/>
      <c r="H1546" s="6"/>
      <c r="I1546" s="6"/>
      <c r="J1546" s="92" t="str">
        <f>IF(I1546&gt;0,VLOOKUP(I1546,ข้อมูลผู้ประกอบการ!$B$2:$K$1000,2,FALSE),IF(I1546=0," "))</f>
        <v xml:space="preserve"> </v>
      </c>
      <c r="K1546" s="6"/>
      <c r="L1546" s="92" t="str">
        <f>IF(K1546&gt;0,VLOOKUP(K1546,ชนิดแสตมป์!$A$3:$D$1000,2,FALSE),IF(K1546=0," "))</f>
        <v xml:space="preserve"> </v>
      </c>
      <c r="M1546" s="6"/>
      <c r="N1546" s="96" t="str">
        <f t="shared" si="148"/>
        <v xml:space="preserve"> </v>
      </c>
      <c r="O1546" s="16"/>
      <c r="P1546" s="99" t="str">
        <f t="shared" si="149"/>
        <v xml:space="preserve"> </v>
      </c>
      <c r="Q1546" s="72">
        <v>0</v>
      </c>
      <c r="R1546" s="72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1:27">
      <c r="A1547" s="6">
        <v>1542</v>
      </c>
      <c r="B1547" s="46" t="str">
        <f t="shared" si="144"/>
        <v/>
      </c>
      <c r="C1547" s="21" t="str">
        <f t="shared" si="145"/>
        <v xml:space="preserve"> </v>
      </c>
      <c r="D1547" s="21" t="str">
        <f t="shared" si="146"/>
        <v/>
      </c>
      <c r="E1547" s="21" t="str">
        <f t="shared" si="147"/>
        <v xml:space="preserve"> </v>
      </c>
      <c r="F1547" s="11"/>
      <c r="G1547" s="11"/>
      <c r="H1547" s="6"/>
      <c r="I1547" s="6"/>
      <c r="J1547" s="92" t="str">
        <f>IF(I1547&gt;0,VLOOKUP(I1547,ข้อมูลผู้ประกอบการ!$B$2:$K$1000,2,FALSE),IF(I1547=0," "))</f>
        <v xml:space="preserve"> </v>
      </c>
      <c r="K1547" s="6"/>
      <c r="L1547" s="92" t="str">
        <f>IF(K1547&gt;0,VLOOKUP(K1547,ชนิดแสตมป์!$A$3:$D$1000,2,FALSE),IF(K1547=0," "))</f>
        <v xml:space="preserve"> </v>
      </c>
      <c r="M1547" s="6"/>
      <c r="N1547" s="96" t="str">
        <f t="shared" si="148"/>
        <v xml:space="preserve"> </v>
      </c>
      <c r="O1547" s="16"/>
      <c r="P1547" s="99" t="str">
        <f t="shared" si="149"/>
        <v xml:space="preserve"> </v>
      </c>
      <c r="Q1547" s="72">
        <v>0</v>
      </c>
      <c r="R1547" s="72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1:27" ht="21" hidden="1" customHeight="1">
      <c r="A1548" s="6">
        <v>1543</v>
      </c>
      <c r="B1548" s="46" t="str">
        <f t="shared" si="144"/>
        <v/>
      </c>
      <c r="C1548" s="21" t="str">
        <f t="shared" si="145"/>
        <v xml:space="preserve"> </v>
      </c>
      <c r="D1548" s="21" t="str">
        <f t="shared" si="146"/>
        <v/>
      </c>
      <c r="E1548" s="21" t="str">
        <f t="shared" si="147"/>
        <v xml:space="preserve"> </v>
      </c>
      <c r="F1548" s="11"/>
      <c r="G1548" s="11"/>
      <c r="H1548" s="6"/>
      <c r="I1548" s="6"/>
      <c r="J1548" s="92" t="str">
        <f>IF(I1548&gt;0,VLOOKUP(I1548,ข้อมูลผู้ประกอบการ!$B$2:$K$1000,2,FALSE),IF(I1548=0," "))</f>
        <v xml:space="preserve"> </v>
      </c>
      <c r="K1548" s="6"/>
      <c r="L1548" s="92" t="str">
        <f>IF(K1548&gt;0,VLOOKUP(K1548,ชนิดแสตมป์!$A$3:$D$1000,2,FALSE),IF(K1548=0," "))</f>
        <v xml:space="preserve"> </v>
      </c>
      <c r="M1548" s="6"/>
      <c r="N1548" s="96" t="str">
        <f t="shared" si="148"/>
        <v xml:space="preserve"> </v>
      </c>
      <c r="O1548" s="16"/>
      <c r="P1548" s="99" t="str">
        <f t="shared" si="149"/>
        <v xml:space="preserve"> </v>
      </c>
      <c r="Q1548" s="72">
        <v>0</v>
      </c>
      <c r="R1548" s="72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1:27">
      <c r="A1549" s="6">
        <v>1544</v>
      </c>
      <c r="B1549" s="46" t="str">
        <f t="shared" si="144"/>
        <v/>
      </c>
      <c r="C1549" s="21" t="str">
        <f t="shared" si="145"/>
        <v xml:space="preserve"> </v>
      </c>
      <c r="D1549" s="21" t="str">
        <f t="shared" si="146"/>
        <v/>
      </c>
      <c r="E1549" s="21" t="str">
        <f t="shared" si="147"/>
        <v xml:space="preserve"> </v>
      </c>
      <c r="F1549" s="11"/>
      <c r="G1549" s="11"/>
      <c r="H1549" s="6"/>
      <c r="I1549" s="6"/>
      <c r="J1549" s="92" t="str">
        <f>IF(I1549&gt;0,VLOOKUP(I1549,ข้อมูลผู้ประกอบการ!$B$2:$K$1000,2,FALSE),IF(I1549=0," "))</f>
        <v xml:space="preserve"> </v>
      </c>
      <c r="K1549" s="6"/>
      <c r="L1549" s="92" t="str">
        <f>IF(K1549&gt;0,VLOOKUP(K1549,ชนิดแสตมป์!$A$3:$D$1000,2,FALSE),IF(K1549=0," "))</f>
        <v xml:space="preserve"> </v>
      </c>
      <c r="M1549" s="6"/>
      <c r="N1549" s="96" t="str">
        <f t="shared" si="148"/>
        <v xml:space="preserve"> </v>
      </c>
      <c r="O1549" s="16"/>
      <c r="P1549" s="99" t="str">
        <f t="shared" si="149"/>
        <v xml:space="preserve"> </v>
      </c>
      <c r="Q1549" s="72">
        <v>0</v>
      </c>
      <c r="R1549" s="72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1:27">
      <c r="A1550" s="6">
        <v>1545</v>
      </c>
      <c r="B1550" s="46" t="str">
        <f t="shared" si="144"/>
        <v/>
      </c>
      <c r="C1550" s="21" t="str">
        <f t="shared" si="145"/>
        <v xml:space="preserve"> </v>
      </c>
      <c r="D1550" s="21" t="str">
        <f t="shared" si="146"/>
        <v/>
      </c>
      <c r="E1550" s="21" t="str">
        <f t="shared" si="147"/>
        <v xml:space="preserve"> </v>
      </c>
      <c r="F1550" s="11"/>
      <c r="G1550" s="11"/>
      <c r="H1550" s="6"/>
      <c r="I1550" s="6"/>
      <c r="J1550" s="92" t="str">
        <f>IF(I1550&gt;0,VLOOKUP(I1550,ข้อมูลผู้ประกอบการ!$B$2:$K$1000,2,FALSE),IF(I1550=0," "))</f>
        <v xml:space="preserve"> </v>
      </c>
      <c r="K1550" s="6"/>
      <c r="L1550" s="92" t="str">
        <f>IF(K1550&gt;0,VLOOKUP(K1550,ชนิดแสตมป์!$A$3:$D$1000,2,FALSE),IF(K1550=0," "))</f>
        <v xml:space="preserve"> </v>
      </c>
      <c r="M1550" s="6"/>
      <c r="N1550" s="96" t="str">
        <f t="shared" si="148"/>
        <v xml:space="preserve"> </v>
      </c>
      <c r="O1550" s="16"/>
      <c r="P1550" s="99" t="str">
        <f t="shared" si="149"/>
        <v xml:space="preserve"> </v>
      </c>
      <c r="Q1550" s="72">
        <v>0</v>
      </c>
      <c r="R1550" s="72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1:27">
      <c r="A1551" s="6">
        <v>1546</v>
      </c>
      <c r="B1551" s="46" t="str">
        <f t="shared" si="144"/>
        <v/>
      </c>
      <c r="C1551" s="21" t="str">
        <f t="shared" si="145"/>
        <v xml:space="preserve"> </v>
      </c>
      <c r="D1551" s="21" t="str">
        <f t="shared" si="146"/>
        <v/>
      </c>
      <c r="E1551" s="21" t="str">
        <f t="shared" si="147"/>
        <v xml:space="preserve"> </v>
      </c>
      <c r="F1551" s="11"/>
      <c r="G1551" s="11"/>
      <c r="H1551" s="6"/>
      <c r="I1551" s="6"/>
      <c r="J1551" s="92" t="str">
        <f>IF(I1551&gt;0,VLOOKUP(I1551,ข้อมูลผู้ประกอบการ!$B$2:$K$1000,2,FALSE),IF(I1551=0," "))</f>
        <v xml:space="preserve"> </v>
      </c>
      <c r="K1551" s="6"/>
      <c r="L1551" s="92" t="str">
        <f>IF(K1551&gt;0,VLOOKUP(K1551,ชนิดแสตมป์!$A$3:$D$1000,2,FALSE),IF(K1551=0," "))</f>
        <v xml:space="preserve"> </v>
      </c>
      <c r="M1551" s="6"/>
      <c r="N1551" s="96" t="str">
        <f t="shared" si="148"/>
        <v xml:space="preserve"> </v>
      </c>
      <c r="O1551" s="16"/>
      <c r="P1551" s="99" t="str">
        <f t="shared" si="149"/>
        <v xml:space="preserve"> </v>
      </c>
      <c r="Q1551" s="72">
        <v>0</v>
      </c>
      <c r="R1551" s="72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1:27">
      <c r="A1552" s="6">
        <v>1547</v>
      </c>
      <c r="B1552" s="46" t="str">
        <f t="shared" si="144"/>
        <v/>
      </c>
      <c r="C1552" s="21" t="str">
        <f t="shared" si="145"/>
        <v xml:space="preserve"> </v>
      </c>
      <c r="D1552" s="21" t="str">
        <f t="shared" si="146"/>
        <v/>
      </c>
      <c r="E1552" s="21" t="str">
        <f t="shared" si="147"/>
        <v xml:space="preserve"> </v>
      </c>
      <c r="F1552" s="11"/>
      <c r="G1552" s="11"/>
      <c r="H1552" s="6"/>
      <c r="I1552" s="6"/>
      <c r="J1552" s="92" t="str">
        <f>IF(I1552&gt;0,VLOOKUP(I1552,ข้อมูลผู้ประกอบการ!$B$2:$K$1000,2,FALSE),IF(I1552=0," "))</f>
        <v xml:space="preserve"> </v>
      </c>
      <c r="K1552" s="6"/>
      <c r="L1552" s="92" t="str">
        <f>IF(K1552&gt;0,VLOOKUP(K1552,ชนิดแสตมป์!$A$3:$D$1000,2,FALSE),IF(K1552=0," "))</f>
        <v xml:space="preserve"> </v>
      </c>
      <c r="M1552" s="6"/>
      <c r="N1552" s="96" t="str">
        <f t="shared" si="148"/>
        <v xml:space="preserve"> </v>
      </c>
      <c r="O1552" s="16"/>
      <c r="P1552" s="99" t="str">
        <f t="shared" si="149"/>
        <v xml:space="preserve"> </v>
      </c>
      <c r="Q1552" s="72">
        <v>0</v>
      </c>
      <c r="R1552" s="72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1:27">
      <c r="A1553" s="6">
        <v>1548</v>
      </c>
      <c r="B1553" s="46" t="str">
        <f t="shared" si="144"/>
        <v/>
      </c>
      <c r="C1553" s="21" t="str">
        <f t="shared" si="145"/>
        <v xml:space="preserve"> </v>
      </c>
      <c r="D1553" s="21" t="str">
        <f t="shared" si="146"/>
        <v/>
      </c>
      <c r="E1553" s="21" t="str">
        <f t="shared" si="147"/>
        <v xml:space="preserve"> </v>
      </c>
      <c r="F1553" s="11"/>
      <c r="G1553" s="11"/>
      <c r="H1553" s="6"/>
      <c r="I1553" s="6"/>
      <c r="J1553" s="92" t="str">
        <f>IF(I1553&gt;0,VLOOKUP(I1553,ข้อมูลผู้ประกอบการ!$B$2:$K$1000,2,FALSE),IF(I1553=0," "))</f>
        <v xml:space="preserve"> </v>
      </c>
      <c r="K1553" s="6"/>
      <c r="L1553" s="92" t="str">
        <f>IF(K1553&gt;0,VLOOKUP(K1553,ชนิดแสตมป์!$A$3:$D$1000,2,FALSE),IF(K1553=0," "))</f>
        <v xml:space="preserve"> </v>
      </c>
      <c r="M1553" s="6"/>
      <c r="N1553" s="96" t="str">
        <f t="shared" si="148"/>
        <v xml:space="preserve"> </v>
      </c>
      <c r="O1553" s="16"/>
      <c r="P1553" s="99" t="str">
        <f t="shared" si="149"/>
        <v xml:space="preserve"> </v>
      </c>
      <c r="Q1553" s="72">
        <v>0</v>
      </c>
      <c r="R1553" s="72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1:27">
      <c r="A1554" s="6">
        <v>1549</v>
      </c>
      <c r="B1554" s="46" t="str">
        <f t="shared" si="144"/>
        <v/>
      </c>
      <c r="C1554" s="21" t="str">
        <f t="shared" si="145"/>
        <v xml:space="preserve"> </v>
      </c>
      <c r="D1554" s="21" t="str">
        <f t="shared" si="146"/>
        <v/>
      </c>
      <c r="E1554" s="21" t="str">
        <f t="shared" si="147"/>
        <v xml:space="preserve"> </v>
      </c>
      <c r="F1554" s="11"/>
      <c r="G1554" s="11"/>
      <c r="H1554" s="6"/>
      <c r="I1554" s="6"/>
      <c r="J1554" s="92" t="str">
        <f>IF(I1554&gt;0,VLOOKUP(I1554,ข้อมูลผู้ประกอบการ!$B$2:$K$1000,2,FALSE),IF(I1554=0," "))</f>
        <v xml:space="preserve"> </v>
      </c>
      <c r="K1554" s="6"/>
      <c r="L1554" s="92" t="str">
        <f>IF(K1554&gt;0,VLOOKUP(K1554,ชนิดแสตมป์!$A$3:$D$1000,2,FALSE),IF(K1554=0," "))</f>
        <v xml:space="preserve"> </v>
      </c>
      <c r="M1554" s="6"/>
      <c r="N1554" s="96" t="str">
        <f t="shared" si="148"/>
        <v xml:space="preserve"> </v>
      </c>
      <c r="O1554" s="16"/>
      <c r="P1554" s="99" t="str">
        <f t="shared" si="149"/>
        <v xml:space="preserve"> </v>
      </c>
      <c r="Q1554" s="72">
        <v>0</v>
      </c>
      <c r="R1554" s="72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1:27">
      <c r="A1555" s="6">
        <v>1550</v>
      </c>
      <c r="B1555" s="46" t="str">
        <f t="shared" si="144"/>
        <v/>
      </c>
      <c r="C1555" s="21" t="str">
        <f t="shared" si="145"/>
        <v xml:space="preserve"> </v>
      </c>
      <c r="D1555" s="21" t="str">
        <f t="shared" si="146"/>
        <v/>
      </c>
      <c r="E1555" s="21" t="str">
        <f t="shared" si="147"/>
        <v xml:space="preserve"> </v>
      </c>
      <c r="F1555" s="11"/>
      <c r="G1555" s="11"/>
      <c r="H1555" s="6"/>
      <c r="I1555" s="6"/>
      <c r="J1555" s="92" t="str">
        <f>IF(I1555&gt;0,VLOOKUP(I1555,ข้อมูลผู้ประกอบการ!$B$2:$K$1000,2,FALSE),IF(I1555=0," "))</f>
        <v xml:space="preserve"> </v>
      </c>
      <c r="K1555" s="6"/>
      <c r="L1555" s="92" t="str">
        <f>IF(K1555&gt;0,VLOOKUP(K1555,ชนิดแสตมป์!$A$3:$D$1000,2,FALSE),IF(K1555=0," "))</f>
        <v xml:space="preserve"> </v>
      </c>
      <c r="M1555" s="6"/>
      <c r="N1555" s="96" t="str">
        <f t="shared" si="148"/>
        <v xml:space="preserve"> </v>
      </c>
      <c r="O1555" s="16"/>
      <c r="P1555" s="99" t="str">
        <f t="shared" si="149"/>
        <v xml:space="preserve"> </v>
      </c>
      <c r="Q1555" s="72">
        <v>0</v>
      </c>
      <c r="R1555" s="72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1:27">
      <c r="A1556" s="6">
        <v>1551</v>
      </c>
      <c r="B1556" s="46" t="str">
        <f t="shared" si="144"/>
        <v/>
      </c>
      <c r="C1556" s="21" t="str">
        <f t="shared" si="145"/>
        <v xml:space="preserve"> </v>
      </c>
      <c r="D1556" s="21" t="str">
        <f t="shared" si="146"/>
        <v/>
      </c>
      <c r="E1556" s="21" t="str">
        <f t="shared" si="147"/>
        <v xml:space="preserve"> </v>
      </c>
      <c r="F1556" s="11"/>
      <c r="G1556" s="11"/>
      <c r="H1556" s="6"/>
      <c r="I1556" s="6"/>
      <c r="J1556" s="92" t="str">
        <f>IF(I1556&gt;0,VLOOKUP(I1556,ข้อมูลผู้ประกอบการ!$B$2:$K$1000,2,FALSE),IF(I1556=0," "))</f>
        <v xml:space="preserve"> </v>
      </c>
      <c r="K1556" s="6"/>
      <c r="L1556" s="92" t="str">
        <f>IF(K1556&gt;0,VLOOKUP(K1556,ชนิดแสตมป์!$A$3:$D$1000,2,FALSE),IF(K1556=0," "))</f>
        <v xml:space="preserve"> </v>
      </c>
      <c r="M1556" s="6"/>
      <c r="N1556" s="96" t="str">
        <f t="shared" si="148"/>
        <v xml:space="preserve"> </v>
      </c>
      <c r="O1556" s="16"/>
      <c r="P1556" s="99" t="str">
        <f t="shared" si="149"/>
        <v xml:space="preserve"> </v>
      </c>
      <c r="Q1556" s="72">
        <v>0</v>
      </c>
      <c r="R1556" s="72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1:27">
      <c r="A1557" s="6">
        <v>1552</v>
      </c>
      <c r="B1557" s="46" t="str">
        <f t="shared" si="144"/>
        <v/>
      </c>
      <c r="C1557" s="21" t="str">
        <f t="shared" si="145"/>
        <v xml:space="preserve"> </v>
      </c>
      <c r="D1557" s="21" t="str">
        <f t="shared" si="146"/>
        <v/>
      </c>
      <c r="E1557" s="21" t="str">
        <f t="shared" si="147"/>
        <v xml:space="preserve"> </v>
      </c>
      <c r="F1557" s="11"/>
      <c r="G1557" s="11"/>
      <c r="H1557" s="6"/>
      <c r="I1557" s="6"/>
      <c r="J1557" s="92" t="str">
        <f>IF(I1557&gt;0,VLOOKUP(I1557,ข้อมูลผู้ประกอบการ!$B$2:$K$1000,2,FALSE),IF(I1557=0," "))</f>
        <v xml:space="preserve"> </v>
      </c>
      <c r="K1557" s="6"/>
      <c r="L1557" s="92" t="str">
        <f>IF(K1557&gt;0,VLOOKUP(K1557,ชนิดแสตมป์!$A$3:$D$1000,2,FALSE),IF(K1557=0," "))</f>
        <v xml:space="preserve"> </v>
      </c>
      <c r="M1557" s="6"/>
      <c r="N1557" s="96" t="str">
        <f t="shared" si="148"/>
        <v xml:space="preserve"> </v>
      </c>
      <c r="O1557" s="16"/>
      <c r="P1557" s="99" t="str">
        <f t="shared" si="149"/>
        <v xml:space="preserve"> </v>
      </c>
      <c r="Q1557" s="72">
        <v>0</v>
      </c>
      <c r="R1557" s="72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1:27">
      <c r="A1558" s="6">
        <v>1553</v>
      </c>
      <c r="B1558" s="46" t="str">
        <f t="shared" si="144"/>
        <v/>
      </c>
      <c r="C1558" s="21" t="str">
        <f t="shared" si="145"/>
        <v xml:space="preserve"> </v>
      </c>
      <c r="D1558" s="21" t="str">
        <f t="shared" si="146"/>
        <v/>
      </c>
      <c r="E1558" s="21" t="str">
        <f t="shared" si="147"/>
        <v xml:space="preserve"> </v>
      </c>
      <c r="F1558" s="11"/>
      <c r="G1558" s="11"/>
      <c r="H1558" s="6"/>
      <c r="I1558" s="6"/>
      <c r="J1558" s="92" t="str">
        <f>IF(I1558&gt;0,VLOOKUP(I1558,ข้อมูลผู้ประกอบการ!$B$2:$K$1000,2,FALSE),IF(I1558=0," "))</f>
        <v xml:space="preserve"> </v>
      </c>
      <c r="K1558" s="6"/>
      <c r="L1558" s="92" t="str">
        <f>IF(K1558&gt;0,VLOOKUP(K1558,ชนิดแสตมป์!$A$3:$D$1000,2,FALSE),IF(K1558=0," "))</f>
        <v xml:space="preserve"> </v>
      </c>
      <c r="M1558" s="6"/>
      <c r="N1558" s="96" t="str">
        <f t="shared" si="148"/>
        <v xml:space="preserve"> </v>
      </c>
      <c r="O1558" s="16"/>
      <c r="P1558" s="99" t="str">
        <f t="shared" si="149"/>
        <v xml:space="preserve"> </v>
      </c>
      <c r="Q1558" s="72">
        <v>0</v>
      </c>
      <c r="R1558" s="72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1:27">
      <c r="A1559" s="6">
        <v>1554</v>
      </c>
      <c r="B1559" s="46" t="str">
        <f t="shared" si="144"/>
        <v/>
      </c>
      <c r="C1559" s="21" t="str">
        <f t="shared" si="145"/>
        <v xml:space="preserve"> </v>
      </c>
      <c r="D1559" s="21" t="str">
        <f t="shared" si="146"/>
        <v/>
      </c>
      <c r="E1559" s="21" t="str">
        <f t="shared" si="147"/>
        <v xml:space="preserve"> </v>
      </c>
      <c r="F1559" s="11"/>
      <c r="G1559" s="11"/>
      <c r="H1559" s="6"/>
      <c r="I1559" s="6"/>
      <c r="J1559" s="92" t="str">
        <f>IF(I1559&gt;0,VLOOKUP(I1559,ข้อมูลผู้ประกอบการ!$B$2:$K$1000,2,FALSE),IF(I1559=0," "))</f>
        <v xml:space="preserve"> </v>
      </c>
      <c r="K1559" s="6"/>
      <c r="L1559" s="92" t="str">
        <f>IF(K1559&gt;0,VLOOKUP(K1559,ชนิดแสตมป์!$A$3:$D$1000,2,FALSE),IF(K1559=0," "))</f>
        <v xml:space="preserve"> </v>
      </c>
      <c r="M1559" s="6"/>
      <c r="N1559" s="96" t="str">
        <f t="shared" si="148"/>
        <v xml:space="preserve"> </v>
      </c>
      <c r="O1559" s="16"/>
      <c r="P1559" s="99" t="str">
        <f t="shared" si="149"/>
        <v xml:space="preserve"> </v>
      </c>
      <c r="Q1559" s="72">
        <v>0</v>
      </c>
      <c r="R1559" s="72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1:27">
      <c r="A1560" s="6">
        <v>1555</v>
      </c>
      <c r="B1560" s="46" t="str">
        <f t="shared" si="144"/>
        <v/>
      </c>
      <c r="C1560" s="21" t="str">
        <f t="shared" si="145"/>
        <v xml:space="preserve"> </v>
      </c>
      <c r="D1560" s="21" t="str">
        <f t="shared" si="146"/>
        <v/>
      </c>
      <c r="E1560" s="21" t="str">
        <f t="shared" si="147"/>
        <v xml:space="preserve"> </v>
      </c>
      <c r="F1560" s="11"/>
      <c r="G1560" s="11"/>
      <c r="H1560" s="6"/>
      <c r="I1560" s="6"/>
      <c r="J1560" s="92" t="str">
        <f>IF(I1560&gt;0,VLOOKUP(I1560,ข้อมูลผู้ประกอบการ!$B$2:$K$1000,2,FALSE),IF(I1560=0," "))</f>
        <v xml:space="preserve"> </v>
      </c>
      <c r="K1560" s="6"/>
      <c r="L1560" s="92" t="str">
        <f>IF(K1560&gt;0,VLOOKUP(K1560,ชนิดแสตมป์!$A$3:$D$1000,2,FALSE),IF(K1560=0," "))</f>
        <v xml:space="preserve"> </v>
      </c>
      <c r="M1560" s="6"/>
      <c r="N1560" s="96" t="str">
        <f t="shared" si="148"/>
        <v xml:space="preserve"> </v>
      </c>
      <c r="O1560" s="16"/>
      <c r="P1560" s="99" t="str">
        <f t="shared" si="149"/>
        <v xml:space="preserve"> </v>
      </c>
      <c r="Q1560" s="72">
        <v>0</v>
      </c>
      <c r="R1560" s="72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1:27">
      <c r="A1561" s="6">
        <v>1556</v>
      </c>
      <c r="B1561" s="46" t="str">
        <f t="shared" si="144"/>
        <v/>
      </c>
      <c r="C1561" s="21" t="str">
        <f t="shared" si="145"/>
        <v xml:space="preserve"> </v>
      </c>
      <c r="D1561" s="21" t="str">
        <f t="shared" si="146"/>
        <v/>
      </c>
      <c r="E1561" s="21" t="str">
        <f t="shared" si="147"/>
        <v xml:space="preserve"> </v>
      </c>
      <c r="F1561" s="11"/>
      <c r="G1561" s="11"/>
      <c r="H1561" s="6"/>
      <c r="I1561" s="6"/>
      <c r="J1561" s="92" t="str">
        <f>IF(I1561&gt;0,VLOOKUP(I1561,ข้อมูลผู้ประกอบการ!$B$2:$K$1000,2,FALSE),IF(I1561=0," "))</f>
        <v xml:space="preserve"> </v>
      </c>
      <c r="K1561" s="6"/>
      <c r="L1561" s="92" t="str">
        <f>IF(K1561&gt;0,VLOOKUP(K1561,ชนิดแสตมป์!$A$3:$D$1000,2,FALSE),IF(K1561=0," "))</f>
        <v xml:space="preserve"> </v>
      </c>
      <c r="M1561" s="6"/>
      <c r="N1561" s="96" t="str">
        <f t="shared" si="148"/>
        <v xml:space="preserve"> </v>
      </c>
      <c r="O1561" s="16"/>
      <c r="P1561" s="99" t="str">
        <f t="shared" si="149"/>
        <v xml:space="preserve"> </v>
      </c>
      <c r="Q1561" s="72">
        <v>0</v>
      </c>
      <c r="R1561" s="72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1:27">
      <c r="A1562" s="6">
        <v>1557</v>
      </c>
      <c r="B1562" s="46" t="str">
        <f t="shared" si="144"/>
        <v/>
      </c>
      <c r="C1562" s="21" t="str">
        <f t="shared" si="145"/>
        <v xml:space="preserve"> </v>
      </c>
      <c r="D1562" s="21" t="str">
        <f t="shared" si="146"/>
        <v/>
      </c>
      <c r="E1562" s="21" t="str">
        <f t="shared" si="147"/>
        <v xml:space="preserve"> </v>
      </c>
      <c r="F1562" s="11"/>
      <c r="G1562" s="11"/>
      <c r="H1562" s="6"/>
      <c r="I1562" s="6"/>
      <c r="J1562" s="92" t="str">
        <f>IF(I1562&gt;0,VLOOKUP(I1562,ข้อมูลผู้ประกอบการ!$B$2:$K$1000,2,FALSE),IF(I1562=0," "))</f>
        <v xml:space="preserve"> </v>
      </c>
      <c r="K1562" s="6"/>
      <c r="L1562" s="92" t="str">
        <f>IF(K1562&gt;0,VLOOKUP(K1562,ชนิดแสตมป์!$A$3:$D$1000,2,FALSE),IF(K1562=0," "))</f>
        <v xml:space="preserve"> </v>
      </c>
      <c r="M1562" s="6"/>
      <c r="N1562" s="96" t="str">
        <f t="shared" si="148"/>
        <v xml:space="preserve"> </v>
      </c>
      <c r="O1562" s="16"/>
      <c r="P1562" s="99" t="str">
        <f t="shared" si="149"/>
        <v xml:space="preserve"> </v>
      </c>
      <c r="Q1562" s="72">
        <v>0</v>
      </c>
      <c r="R1562" s="72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1:27">
      <c r="A1563" s="6">
        <v>1558</v>
      </c>
      <c r="B1563" s="46" t="str">
        <f t="shared" si="144"/>
        <v/>
      </c>
      <c r="C1563" s="21" t="str">
        <f t="shared" si="145"/>
        <v xml:space="preserve"> </v>
      </c>
      <c r="D1563" s="21" t="str">
        <f t="shared" si="146"/>
        <v/>
      </c>
      <c r="E1563" s="21" t="str">
        <f t="shared" si="147"/>
        <v xml:space="preserve"> </v>
      </c>
      <c r="F1563" s="11"/>
      <c r="G1563" s="11"/>
      <c r="H1563" s="6"/>
      <c r="I1563" s="6"/>
      <c r="J1563" s="92" t="str">
        <f>IF(I1563&gt;0,VLOOKUP(I1563,ข้อมูลผู้ประกอบการ!$B$2:$K$1000,2,FALSE),IF(I1563=0," "))</f>
        <v xml:space="preserve"> </v>
      </c>
      <c r="K1563" s="6"/>
      <c r="L1563" s="92" t="str">
        <f>IF(K1563&gt;0,VLOOKUP(K1563,ชนิดแสตมป์!$A$3:$D$1000,2,FALSE),IF(K1563=0," "))</f>
        <v xml:space="preserve"> </v>
      </c>
      <c r="M1563" s="6"/>
      <c r="N1563" s="96" t="str">
        <f t="shared" si="148"/>
        <v xml:space="preserve"> </v>
      </c>
      <c r="O1563" s="16"/>
      <c r="P1563" s="99" t="str">
        <f t="shared" si="149"/>
        <v xml:space="preserve"> </v>
      </c>
      <c r="Q1563" s="72">
        <v>0</v>
      </c>
      <c r="R1563" s="72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1:27">
      <c r="A1564" s="6">
        <v>1559</v>
      </c>
      <c r="B1564" s="46" t="str">
        <f t="shared" si="144"/>
        <v/>
      </c>
      <c r="C1564" s="21" t="str">
        <f t="shared" si="145"/>
        <v xml:space="preserve"> </v>
      </c>
      <c r="D1564" s="21" t="str">
        <f t="shared" si="146"/>
        <v/>
      </c>
      <c r="E1564" s="21" t="str">
        <f t="shared" si="147"/>
        <v xml:space="preserve"> </v>
      </c>
      <c r="F1564" s="11"/>
      <c r="G1564" s="11"/>
      <c r="H1564" s="6"/>
      <c r="I1564" s="6"/>
      <c r="J1564" s="92" t="str">
        <f>IF(I1564&gt;0,VLOOKUP(I1564,ข้อมูลผู้ประกอบการ!$B$2:$K$1000,2,FALSE),IF(I1564=0," "))</f>
        <v xml:space="preserve"> </v>
      </c>
      <c r="K1564" s="6"/>
      <c r="L1564" s="92" t="str">
        <f>IF(K1564&gt;0,VLOOKUP(K1564,ชนิดแสตมป์!$A$3:$D$1000,2,FALSE),IF(K1564=0," "))</f>
        <v xml:space="preserve"> </v>
      </c>
      <c r="M1564" s="6"/>
      <c r="N1564" s="96" t="str">
        <f t="shared" si="148"/>
        <v xml:space="preserve"> </v>
      </c>
      <c r="O1564" s="16"/>
      <c r="P1564" s="99" t="str">
        <f t="shared" si="149"/>
        <v xml:space="preserve"> </v>
      </c>
      <c r="Q1564" s="72">
        <v>0</v>
      </c>
      <c r="R1564" s="72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1:27">
      <c r="A1565" s="6">
        <v>1560</v>
      </c>
      <c r="B1565" s="46" t="str">
        <f t="shared" si="144"/>
        <v/>
      </c>
      <c r="C1565" s="21" t="str">
        <f t="shared" si="145"/>
        <v xml:space="preserve"> </v>
      </c>
      <c r="D1565" s="21" t="str">
        <f t="shared" si="146"/>
        <v/>
      </c>
      <c r="E1565" s="21" t="str">
        <f t="shared" si="147"/>
        <v xml:space="preserve"> </v>
      </c>
      <c r="F1565" s="11"/>
      <c r="G1565" s="11"/>
      <c r="H1565" s="6"/>
      <c r="I1565" s="6"/>
      <c r="J1565" s="92" t="str">
        <f>IF(I1565&gt;0,VLOOKUP(I1565,ข้อมูลผู้ประกอบการ!$B$2:$K$1000,2,FALSE),IF(I1565=0," "))</f>
        <v xml:space="preserve"> </v>
      </c>
      <c r="K1565" s="6"/>
      <c r="L1565" s="92" t="str">
        <f>IF(K1565&gt;0,VLOOKUP(K1565,ชนิดแสตมป์!$A$3:$D$1000,2,FALSE),IF(K1565=0," "))</f>
        <v xml:space="preserve"> </v>
      </c>
      <c r="M1565" s="6"/>
      <c r="N1565" s="96" t="str">
        <f t="shared" si="148"/>
        <v xml:space="preserve"> </v>
      </c>
      <c r="O1565" s="16"/>
      <c r="P1565" s="99" t="str">
        <f t="shared" si="149"/>
        <v xml:space="preserve"> </v>
      </c>
      <c r="Q1565" s="72">
        <v>0</v>
      </c>
      <c r="R1565" s="72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1:27">
      <c r="A1566" s="6">
        <v>1561</v>
      </c>
      <c r="B1566" s="46" t="str">
        <f t="shared" si="144"/>
        <v/>
      </c>
      <c r="C1566" s="21" t="str">
        <f t="shared" si="145"/>
        <v xml:space="preserve"> </v>
      </c>
      <c r="D1566" s="21" t="str">
        <f t="shared" si="146"/>
        <v/>
      </c>
      <c r="E1566" s="21" t="str">
        <f t="shared" si="147"/>
        <v xml:space="preserve"> </v>
      </c>
      <c r="F1566" s="11"/>
      <c r="G1566" s="11"/>
      <c r="H1566" s="6"/>
      <c r="I1566" s="6"/>
      <c r="J1566" s="92" t="str">
        <f>IF(I1566&gt;0,VLOOKUP(I1566,ข้อมูลผู้ประกอบการ!$B$2:$K$1000,2,FALSE),IF(I1566=0," "))</f>
        <v xml:space="preserve"> </v>
      </c>
      <c r="K1566" s="6"/>
      <c r="L1566" s="92" t="str">
        <f>IF(K1566&gt;0,VLOOKUP(K1566,ชนิดแสตมป์!$A$3:$D$1000,2,FALSE),IF(K1566=0," "))</f>
        <v xml:space="preserve"> </v>
      </c>
      <c r="M1566" s="6"/>
      <c r="N1566" s="96" t="str">
        <f t="shared" si="148"/>
        <v xml:space="preserve"> </v>
      </c>
      <c r="O1566" s="16"/>
      <c r="P1566" s="99" t="str">
        <f t="shared" si="149"/>
        <v xml:space="preserve"> </v>
      </c>
      <c r="Q1566" s="72">
        <v>0</v>
      </c>
      <c r="R1566" s="72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1:27">
      <c r="A1567" s="15">
        <v>1562</v>
      </c>
      <c r="B1567" s="46" t="str">
        <f t="shared" si="144"/>
        <v/>
      </c>
      <c r="C1567" s="21" t="str">
        <f t="shared" si="145"/>
        <v xml:space="preserve"> </v>
      </c>
      <c r="D1567" s="21" t="str">
        <f t="shared" si="146"/>
        <v/>
      </c>
      <c r="E1567" s="21" t="str">
        <f t="shared" si="147"/>
        <v xml:space="preserve"> </v>
      </c>
      <c r="F1567" s="12"/>
      <c r="G1567" s="12"/>
      <c r="H1567" s="15"/>
      <c r="I1567" s="15"/>
      <c r="J1567" s="93" t="str">
        <f>IF(I1567&gt;0,VLOOKUP(I1567,ข้อมูลผู้ประกอบการ!$B$2:$K$1000,2,FALSE),IF(I1567=0," "))</f>
        <v xml:space="preserve"> </v>
      </c>
      <c r="K1567" s="15"/>
      <c r="L1567" s="93" t="str">
        <f>IF(K1567&gt;0,VLOOKUP(K1567,ชนิดแสตมป์!$A$3:$D$1000,2,FALSE),IF(K1567=0," "))</f>
        <v xml:space="preserve"> </v>
      </c>
      <c r="M1567" s="15"/>
      <c r="N1567" s="97" t="str">
        <f t="shared" si="148"/>
        <v xml:space="preserve"> </v>
      </c>
      <c r="O1567" s="17"/>
      <c r="P1567" s="100" t="str">
        <f t="shared" si="149"/>
        <v xml:space="preserve"> </v>
      </c>
      <c r="Q1567" s="74">
        <v>0</v>
      </c>
      <c r="R1567" s="74"/>
      <c r="S1567" s="7"/>
      <c r="T1567" s="7"/>
      <c r="U1567" s="7"/>
      <c r="V1567" s="7"/>
      <c r="W1567" s="7"/>
      <c r="X1567" s="7"/>
      <c r="Y1567" s="7"/>
      <c r="Z1567" s="7"/>
      <c r="AA1567" s="7"/>
    </row>
    <row r="1568" spans="1:27">
      <c r="A1568" s="75"/>
    </row>
    <row r="1569" spans="1:1">
      <c r="A1569" s="75"/>
    </row>
    <row r="1570" spans="1:1">
      <c r="A1570" s="75"/>
    </row>
    <row r="1571" spans="1:1">
      <c r="A1571" s="75"/>
    </row>
    <row r="1572" spans="1:1">
      <c r="A1572" s="75"/>
    </row>
  </sheetData>
  <mergeCells count="13">
    <mergeCell ref="A1:AA1"/>
    <mergeCell ref="A2:AA2"/>
    <mergeCell ref="A3:AA3"/>
    <mergeCell ref="U4:W4"/>
    <mergeCell ref="X4:Z4"/>
    <mergeCell ref="U5:V5"/>
    <mergeCell ref="X5:Y5"/>
    <mergeCell ref="T4:T5"/>
    <mergeCell ref="F4:F5"/>
    <mergeCell ref="A4:A5"/>
    <mergeCell ref="J4:J5"/>
    <mergeCell ref="L4:L5"/>
    <mergeCell ref="R4:S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N50"/>
  <sheetViews>
    <sheetView tabSelected="1" zoomScaleNormal="100" workbookViewId="0">
      <pane xSplit="29" ySplit="6" topLeftCell="AD7" activePane="bottomRight" state="frozen"/>
      <selection pane="topRight" activeCell="AD1" sqref="AD1"/>
      <selection pane="bottomLeft" activeCell="A7" sqref="A7"/>
      <selection pane="bottomRight" activeCell="AC12" sqref="AC12"/>
    </sheetView>
  </sheetViews>
  <sheetFormatPr defaultColWidth="9" defaultRowHeight="21"/>
  <cols>
    <col min="1" max="1" width="6.5703125" style="42" bestFit="1" customWidth="1"/>
    <col min="2" max="2" width="10" style="21" hidden="1" customWidth="1"/>
    <col min="3" max="3" width="10.28515625" style="20" hidden="1" customWidth="1"/>
    <col min="4" max="4" width="12.7109375" style="20" hidden="1" customWidth="1"/>
    <col min="5" max="5" width="13.28515625" style="20" hidden="1" customWidth="1"/>
    <col min="6" max="6" width="10.85546875" style="20" hidden="1" customWidth="1"/>
    <col min="7" max="7" width="11.28515625" style="20" hidden="1" customWidth="1"/>
    <col min="8" max="8" width="10.7109375" style="20" hidden="1" customWidth="1"/>
    <col min="9" max="9" width="11.140625" style="20" hidden="1" customWidth="1"/>
    <col min="10" max="10" width="12.140625" style="20" hidden="1" customWidth="1"/>
    <col min="11" max="11" width="12.42578125" style="20" hidden="1" customWidth="1"/>
    <col min="12" max="12" width="10.140625" style="20" hidden="1" customWidth="1"/>
    <col min="13" max="13" width="10.42578125" style="20" hidden="1" customWidth="1"/>
    <col min="14" max="14" width="10.5703125" style="20" hidden="1" customWidth="1"/>
    <col min="15" max="15" width="11" style="20" hidden="1" customWidth="1"/>
    <col min="16" max="16" width="12.140625" style="20" hidden="1" customWidth="1"/>
    <col min="17" max="17" width="12.42578125" style="20" hidden="1" customWidth="1"/>
    <col min="18" max="18" width="11.140625" style="20" hidden="1" customWidth="1"/>
    <col min="19" max="19" width="11.42578125" style="20" hidden="1" customWidth="1"/>
    <col min="20" max="20" width="11.7109375" style="20" hidden="1" customWidth="1"/>
    <col min="21" max="21" width="12" style="20" hidden="1" customWidth="1"/>
    <col min="22" max="22" width="11.140625" style="20" hidden="1" customWidth="1"/>
    <col min="23" max="23" width="11.42578125" style="20" hidden="1" customWidth="1"/>
    <col min="24" max="24" width="10.85546875" style="20" hidden="1" customWidth="1"/>
    <col min="25" max="25" width="11.42578125" style="20" hidden="1" customWidth="1"/>
    <col min="26" max="26" width="5.5703125" style="20" hidden="1" customWidth="1"/>
    <col min="27" max="27" width="5.85546875" style="20" hidden="1" customWidth="1"/>
    <col min="28" max="28" width="5.5703125" style="19" bestFit="1" customWidth="1"/>
    <col min="29" max="29" width="40.5703125" style="1" bestFit="1" customWidth="1"/>
    <col min="30" max="30" width="12.42578125" style="1" bestFit="1" customWidth="1"/>
    <col min="31" max="31" width="11.5703125" style="1" bestFit="1" customWidth="1"/>
    <col min="32" max="32" width="9.140625" style="1" bestFit="1" customWidth="1"/>
    <col min="33" max="50" width="7.5703125" style="1" bestFit="1" customWidth="1"/>
    <col min="51" max="56" width="8.7109375" style="1" bestFit="1" customWidth="1"/>
    <col min="57" max="57" width="13.140625" style="1" bestFit="1" customWidth="1"/>
    <col min="58" max="58" width="8.7109375" style="1" bestFit="1" customWidth="1"/>
    <col min="59" max="59" width="13.140625" style="1" bestFit="1" customWidth="1"/>
    <col min="60" max="60" width="8.7109375" style="1" bestFit="1" customWidth="1"/>
    <col min="61" max="61" width="13.140625" style="30" bestFit="1" customWidth="1"/>
    <col min="62" max="62" width="8.7109375" style="1" bestFit="1" customWidth="1"/>
    <col min="63" max="63" width="13.140625" style="30" bestFit="1" customWidth="1"/>
    <col min="64" max="64" width="11.5703125" style="1" bestFit="1" customWidth="1"/>
    <col min="65" max="65" width="13.140625" style="30" bestFit="1" customWidth="1"/>
    <col min="66" max="66" width="10.140625" style="1" bestFit="1" customWidth="1"/>
    <col min="67" max="16384" width="9" style="1"/>
  </cols>
  <sheetData>
    <row r="1" spans="1:66" s="26" customFormat="1" ht="34.5">
      <c r="A1" s="154" t="str">
        <f>"รายงานการรับ - จ่ายแสตมป์"&amp;"  "&amp;รหัส!G1&amp;"  "&amp;รหัส!I1</f>
        <v>รายงานการรับ - จ่ายแสตมป์  ปีงบประมาณ  2561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</row>
    <row r="2" spans="1:66" s="26" customFormat="1" ht="34.5">
      <c r="A2" s="154" t="str">
        <f>รหัส!A1</f>
        <v>สำนักงานสรรพสามิตภาคที่ 6 สาขาเมือง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</row>
    <row r="3" spans="1:66" hidden="1">
      <c r="AC3" s="8"/>
      <c r="AF3" s="24" t="s">
        <v>33</v>
      </c>
      <c r="AG3" s="24" t="s">
        <v>33</v>
      </c>
      <c r="AH3" s="24" t="s">
        <v>33</v>
      </c>
      <c r="AI3" s="24" t="s">
        <v>33</v>
      </c>
      <c r="AJ3" s="24" t="s">
        <v>33</v>
      </c>
      <c r="AK3" s="24" t="s">
        <v>33</v>
      </c>
      <c r="AL3" s="24" t="s">
        <v>33</v>
      </c>
      <c r="AM3" s="24" t="s">
        <v>33</v>
      </c>
      <c r="AN3" s="24" t="s">
        <v>33</v>
      </c>
      <c r="AO3" s="24" t="s">
        <v>33</v>
      </c>
      <c r="AP3" s="24" t="s">
        <v>33</v>
      </c>
      <c r="AQ3" s="24" t="s">
        <v>33</v>
      </c>
      <c r="AR3" s="24" t="s">
        <v>33</v>
      </c>
      <c r="AS3" s="24" t="s">
        <v>33</v>
      </c>
      <c r="AT3" s="24" t="s">
        <v>33</v>
      </c>
      <c r="AU3" s="24" t="s">
        <v>33</v>
      </c>
      <c r="AV3" s="24" t="s">
        <v>33</v>
      </c>
      <c r="AW3" s="24" t="s">
        <v>33</v>
      </c>
      <c r="AX3" s="24" t="s">
        <v>33</v>
      </c>
      <c r="AY3" s="24" t="s">
        <v>33</v>
      </c>
      <c r="AZ3" s="24" t="s">
        <v>33</v>
      </c>
      <c r="BA3" s="24" t="s">
        <v>33</v>
      </c>
      <c r="BB3" s="24" t="s">
        <v>33</v>
      </c>
      <c r="BC3" s="24" t="s">
        <v>33</v>
      </c>
      <c r="BD3" s="24" t="s">
        <v>33</v>
      </c>
      <c r="BE3" s="24"/>
      <c r="BF3" s="24" t="s">
        <v>33</v>
      </c>
      <c r="BG3" s="24"/>
      <c r="BH3" s="24" t="s">
        <v>33</v>
      </c>
      <c r="BI3" s="45"/>
      <c r="BJ3" s="24" t="s">
        <v>33</v>
      </c>
      <c r="BK3" s="45"/>
    </row>
    <row r="4" spans="1:66" ht="23.25" customHeight="1">
      <c r="A4" s="158" t="s">
        <v>0</v>
      </c>
      <c r="B4" s="49" t="s">
        <v>14</v>
      </c>
      <c r="C4" s="49" t="s">
        <v>14</v>
      </c>
      <c r="D4" s="49" t="s">
        <v>15</v>
      </c>
      <c r="E4" s="49" t="s">
        <v>15</v>
      </c>
      <c r="F4" s="49" t="s">
        <v>16</v>
      </c>
      <c r="G4" s="49" t="s">
        <v>16</v>
      </c>
      <c r="H4" s="50" t="s">
        <v>17</v>
      </c>
      <c r="I4" s="50" t="s">
        <v>17</v>
      </c>
      <c r="J4" s="50" t="s">
        <v>18</v>
      </c>
      <c r="K4" s="50" t="s">
        <v>18</v>
      </c>
      <c r="L4" s="50" t="s">
        <v>19</v>
      </c>
      <c r="M4" s="50" t="s">
        <v>19</v>
      </c>
      <c r="N4" s="50" t="s">
        <v>20</v>
      </c>
      <c r="O4" s="50" t="s">
        <v>20</v>
      </c>
      <c r="P4" s="50" t="s">
        <v>21</v>
      </c>
      <c r="Q4" s="50" t="s">
        <v>21</v>
      </c>
      <c r="R4" s="50" t="s">
        <v>22</v>
      </c>
      <c r="S4" s="50" t="s">
        <v>22</v>
      </c>
      <c r="T4" s="50" t="s">
        <v>23</v>
      </c>
      <c r="U4" s="50" t="s">
        <v>23</v>
      </c>
      <c r="V4" s="50" t="s">
        <v>24</v>
      </c>
      <c r="W4" s="50" t="s">
        <v>24</v>
      </c>
      <c r="X4" s="50" t="s">
        <v>25</v>
      </c>
      <c r="Y4" s="50" t="s">
        <v>25</v>
      </c>
      <c r="Z4" s="50"/>
      <c r="AA4" s="50"/>
      <c r="AB4" s="162" t="s">
        <v>101</v>
      </c>
      <c r="AC4" s="158" t="s">
        <v>27</v>
      </c>
      <c r="AD4" s="165" t="s">
        <v>130</v>
      </c>
      <c r="AE4" s="166"/>
      <c r="AF4" s="161" t="s">
        <v>14</v>
      </c>
      <c r="AG4" s="161"/>
      <c r="AH4" s="168" t="s">
        <v>15</v>
      </c>
      <c r="AI4" s="168"/>
      <c r="AJ4" s="168" t="s">
        <v>16</v>
      </c>
      <c r="AK4" s="168"/>
      <c r="AL4" s="168" t="s">
        <v>17</v>
      </c>
      <c r="AM4" s="168"/>
      <c r="AN4" s="168" t="s">
        <v>18</v>
      </c>
      <c r="AO4" s="168"/>
      <c r="AP4" s="168" t="s">
        <v>19</v>
      </c>
      <c r="AQ4" s="168"/>
      <c r="AR4" s="168" t="s">
        <v>20</v>
      </c>
      <c r="AS4" s="168"/>
      <c r="AT4" s="168" t="s">
        <v>21</v>
      </c>
      <c r="AU4" s="168"/>
      <c r="AV4" s="168" t="s">
        <v>22</v>
      </c>
      <c r="AW4" s="168"/>
      <c r="AX4" s="168" t="s">
        <v>23</v>
      </c>
      <c r="AY4" s="168"/>
      <c r="AZ4" s="168" t="s">
        <v>24</v>
      </c>
      <c r="BA4" s="168"/>
      <c r="BB4" s="168" t="s">
        <v>25</v>
      </c>
      <c r="BC4" s="168"/>
      <c r="BD4" s="155" t="s">
        <v>131</v>
      </c>
      <c r="BE4" s="156"/>
      <c r="BF4" s="156"/>
      <c r="BG4" s="157"/>
      <c r="BH4" s="155" t="s">
        <v>31</v>
      </c>
      <c r="BI4" s="156"/>
      <c r="BJ4" s="156"/>
      <c r="BK4" s="157"/>
      <c r="BL4" s="155" t="s">
        <v>132</v>
      </c>
      <c r="BM4" s="167"/>
      <c r="BN4" s="134" t="s">
        <v>10</v>
      </c>
    </row>
    <row r="5" spans="1:66">
      <c r="A5" s="159"/>
      <c r="B5" s="46"/>
      <c r="C5" s="46"/>
      <c r="D5" s="46"/>
      <c r="E5" s="46"/>
      <c r="F5" s="46"/>
      <c r="G5" s="46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63"/>
      <c r="AC5" s="159"/>
      <c r="AD5" s="2" t="s">
        <v>133</v>
      </c>
      <c r="AE5" s="102" t="s">
        <v>103</v>
      </c>
      <c r="AF5" s="85" t="s">
        <v>29</v>
      </c>
      <c r="AG5" s="2" t="s">
        <v>30</v>
      </c>
      <c r="AH5" s="85" t="s">
        <v>29</v>
      </c>
      <c r="AI5" s="2" t="s">
        <v>30</v>
      </c>
      <c r="AJ5" s="85" t="s">
        <v>29</v>
      </c>
      <c r="AK5" s="2" t="s">
        <v>30</v>
      </c>
      <c r="AL5" s="85" t="s">
        <v>29</v>
      </c>
      <c r="AM5" s="2" t="s">
        <v>30</v>
      </c>
      <c r="AN5" s="85" t="s">
        <v>29</v>
      </c>
      <c r="AO5" s="2" t="s">
        <v>30</v>
      </c>
      <c r="AP5" s="85" t="s">
        <v>29</v>
      </c>
      <c r="AQ5" s="2" t="s">
        <v>30</v>
      </c>
      <c r="AR5" s="85" t="s">
        <v>29</v>
      </c>
      <c r="AS5" s="2" t="s">
        <v>30</v>
      </c>
      <c r="AT5" s="85" t="s">
        <v>29</v>
      </c>
      <c r="AU5" s="2" t="s">
        <v>30</v>
      </c>
      <c r="AV5" s="85" t="s">
        <v>29</v>
      </c>
      <c r="AW5" s="2" t="s">
        <v>30</v>
      </c>
      <c r="AX5" s="85" t="s">
        <v>29</v>
      </c>
      <c r="AY5" s="2" t="s">
        <v>30</v>
      </c>
      <c r="AZ5" s="85" t="s">
        <v>29</v>
      </c>
      <c r="BA5" s="2" t="s">
        <v>30</v>
      </c>
      <c r="BB5" s="85" t="s">
        <v>29</v>
      </c>
      <c r="BC5" s="2" t="s">
        <v>30</v>
      </c>
      <c r="BD5" s="85" t="s">
        <v>29</v>
      </c>
      <c r="BE5" s="103" t="s">
        <v>103</v>
      </c>
      <c r="BF5" s="86" t="s">
        <v>30</v>
      </c>
      <c r="BG5" s="103" t="s">
        <v>103</v>
      </c>
      <c r="BH5" s="85" t="s">
        <v>29</v>
      </c>
      <c r="BI5" s="103" t="s">
        <v>103</v>
      </c>
      <c r="BJ5" s="86" t="s">
        <v>30</v>
      </c>
      <c r="BK5" s="104" t="s">
        <v>103</v>
      </c>
      <c r="BL5" s="2" t="s">
        <v>133</v>
      </c>
      <c r="BM5" s="102" t="s">
        <v>103</v>
      </c>
      <c r="BN5" s="135"/>
    </row>
    <row r="6" spans="1:66">
      <c r="A6" s="160"/>
      <c r="B6" s="51" t="s">
        <v>29</v>
      </c>
      <c r="C6" s="51" t="s">
        <v>30</v>
      </c>
      <c r="D6" s="51" t="s">
        <v>29</v>
      </c>
      <c r="E6" s="51" t="s">
        <v>30</v>
      </c>
      <c r="F6" s="51" t="s">
        <v>29</v>
      </c>
      <c r="G6" s="51" t="s">
        <v>30</v>
      </c>
      <c r="H6" s="51" t="s">
        <v>29</v>
      </c>
      <c r="I6" s="51" t="s">
        <v>30</v>
      </c>
      <c r="J6" s="51" t="s">
        <v>29</v>
      </c>
      <c r="K6" s="51" t="s">
        <v>30</v>
      </c>
      <c r="L6" s="51" t="s">
        <v>29</v>
      </c>
      <c r="M6" s="51" t="s">
        <v>30</v>
      </c>
      <c r="N6" s="51" t="s">
        <v>29</v>
      </c>
      <c r="O6" s="51" t="s">
        <v>30</v>
      </c>
      <c r="P6" s="51" t="s">
        <v>29</v>
      </c>
      <c r="Q6" s="51" t="s">
        <v>30</v>
      </c>
      <c r="R6" s="51" t="s">
        <v>29</v>
      </c>
      <c r="S6" s="51" t="s">
        <v>30</v>
      </c>
      <c r="T6" s="51" t="s">
        <v>29</v>
      </c>
      <c r="U6" s="51" t="s">
        <v>30</v>
      </c>
      <c r="V6" s="51" t="s">
        <v>29</v>
      </c>
      <c r="W6" s="51" t="s">
        <v>30</v>
      </c>
      <c r="X6" s="51" t="s">
        <v>29</v>
      </c>
      <c r="Y6" s="51" t="s">
        <v>30</v>
      </c>
      <c r="Z6" s="51" t="s">
        <v>29</v>
      </c>
      <c r="AA6" s="51" t="s">
        <v>30</v>
      </c>
      <c r="AB6" s="164"/>
      <c r="AC6" s="160"/>
      <c r="AD6" s="3" t="s">
        <v>7</v>
      </c>
      <c r="AE6" s="105" t="s">
        <v>35</v>
      </c>
      <c r="AF6" s="106" t="s">
        <v>7</v>
      </c>
      <c r="AG6" s="3" t="s">
        <v>7</v>
      </c>
      <c r="AH6" s="106" t="s">
        <v>7</v>
      </c>
      <c r="AI6" s="3" t="s">
        <v>7</v>
      </c>
      <c r="AJ6" s="106" t="s">
        <v>7</v>
      </c>
      <c r="AK6" s="3" t="s">
        <v>7</v>
      </c>
      <c r="AL6" s="106" t="s">
        <v>7</v>
      </c>
      <c r="AM6" s="3" t="s">
        <v>7</v>
      </c>
      <c r="AN6" s="106" t="s">
        <v>7</v>
      </c>
      <c r="AO6" s="3" t="s">
        <v>7</v>
      </c>
      <c r="AP6" s="106" t="s">
        <v>7</v>
      </c>
      <c r="AQ6" s="3" t="s">
        <v>7</v>
      </c>
      <c r="AR6" s="106" t="s">
        <v>7</v>
      </c>
      <c r="AS6" s="3" t="s">
        <v>7</v>
      </c>
      <c r="AT6" s="106" t="s">
        <v>7</v>
      </c>
      <c r="AU6" s="3" t="s">
        <v>7</v>
      </c>
      <c r="AV6" s="106" t="s">
        <v>7</v>
      </c>
      <c r="AW6" s="3" t="s">
        <v>7</v>
      </c>
      <c r="AX6" s="106" t="s">
        <v>7</v>
      </c>
      <c r="AY6" s="3" t="s">
        <v>7</v>
      </c>
      <c r="AZ6" s="106" t="s">
        <v>7</v>
      </c>
      <c r="BA6" s="3" t="s">
        <v>7</v>
      </c>
      <c r="BB6" s="106" t="s">
        <v>7</v>
      </c>
      <c r="BC6" s="3" t="s">
        <v>7</v>
      </c>
      <c r="BD6" s="106" t="s">
        <v>7</v>
      </c>
      <c r="BE6" s="107" t="s">
        <v>35</v>
      </c>
      <c r="BF6" s="108" t="s">
        <v>7</v>
      </c>
      <c r="BG6" s="107" t="s">
        <v>35</v>
      </c>
      <c r="BH6" s="106" t="s">
        <v>7</v>
      </c>
      <c r="BI6" s="107" t="s">
        <v>35</v>
      </c>
      <c r="BJ6" s="108" t="s">
        <v>7</v>
      </c>
      <c r="BK6" s="109" t="s">
        <v>35</v>
      </c>
      <c r="BL6" s="3" t="s">
        <v>7</v>
      </c>
      <c r="BM6" s="105" t="s">
        <v>35</v>
      </c>
      <c r="BN6" s="136"/>
    </row>
    <row r="7" spans="1:66" ht="22.5">
      <c r="A7" s="6">
        <v>1</v>
      </c>
      <c r="B7" s="47" t="str">
        <f>$B$4&amp;$B$6&amp;AB7</f>
        <v>ตุลาคมรับ</v>
      </c>
      <c r="C7" s="47" t="str">
        <f>$C$4&amp;$C$6&amp;AB7</f>
        <v>ตุลาคมจ่าย</v>
      </c>
      <c r="D7" s="47" t="str">
        <f>$D$4&amp;$D$6&amp;AB7</f>
        <v>พฤศจิกายนรับ</v>
      </c>
      <c r="E7" s="47" t="str">
        <f>$E$4&amp;$E$6&amp;AB7</f>
        <v>พฤศจิกายนจ่าย</v>
      </c>
      <c r="F7" s="47" t="str">
        <f>$F$4&amp;$F$6&amp;AB7</f>
        <v>ธันวาคมรับ</v>
      </c>
      <c r="G7" s="47" t="str">
        <f>$G$4&amp;$G$6&amp;AB7</f>
        <v>ธันวาคมจ่าย</v>
      </c>
      <c r="H7" s="47" t="str">
        <f>$H$4&amp;$H$6&amp;AB7</f>
        <v>มกราคมรับ</v>
      </c>
      <c r="I7" s="47" t="str">
        <f>$I$4&amp;$I$6&amp;AB7</f>
        <v>มกราคมจ่าย</v>
      </c>
      <c r="J7" s="47" t="str">
        <f>$J$4&amp;$J$6&amp;AB7</f>
        <v>กุมภาพันธ์รับ</v>
      </c>
      <c r="K7" s="47" t="str">
        <f>$K$4&amp;$K$6&amp;AB7</f>
        <v>กุมภาพันธ์จ่าย</v>
      </c>
      <c r="L7" s="47" t="str">
        <f>$L$4&amp;$L$6&amp;AB7</f>
        <v>มีนาคมรับ</v>
      </c>
      <c r="M7" s="47" t="str">
        <f>$M$4&amp;$M$6&amp;AB7</f>
        <v>มีนาคมจ่าย</v>
      </c>
      <c r="N7" s="47" t="str">
        <f>$N$4&amp;$N$6&amp;AB7</f>
        <v>เมษายนรับ</v>
      </c>
      <c r="O7" s="47" t="str">
        <f>$O$4&amp;$O$6&amp;AB7</f>
        <v>เมษายนจ่าย</v>
      </c>
      <c r="P7" s="47" t="str">
        <f>$P$4&amp;$P$6&amp;AB7</f>
        <v>พฤษภาคมรับ</v>
      </c>
      <c r="Q7" s="47" t="str">
        <f>$Q$4&amp;$Q$6&amp;AB7</f>
        <v>พฤษภาคมจ่าย</v>
      </c>
      <c r="R7" s="47" t="str">
        <f>$R$4&amp;$R$6&amp;AB7</f>
        <v>มิถุนายนรับ</v>
      </c>
      <c r="S7" s="47" t="str">
        <f>$S$4&amp;$S$6&amp;AB7</f>
        <v>มิถุนายนจ่าย</v>
      </c>
      <c r="T7" s="47" t="str">
        <f>$T$4&amp;$T$6&amp;AB7</f>
        <v>กรกฎาคมรับ</v>
      </c>
      <c r="U7" s="47" t="str">
        <f>$U$4&amp;$U$6&amp;AB7</f>
        <v>กรกฎาคมจ่าย</v>
      </c>
      <c r="V7" s="47" t="str">
        <f>$V$4&amp;$V$6&amp;AB7</f>
        <v>สิงหาคมรับ</v>
      </c>
      <c r="W7" s="47" t="str">
        <f>$W$4&amp;$W$6&amp;AB7</f>
        <v>สิงหาคมจ่าย</v>
      </c>
      <c r="X7" s="47" t="str">
        <f>$X$4&amp;$X$6&amp;AB7</f>
        <v>กันยายนรับ</v>
      </c>
      <c r="Y7" s="47" t="str">
        <f>$Y$4&amp;$Y$6&amp;AB7</f>
        <v>กันยายนจ่าย</v>
      </c>
      <c r="Z7" s="47" t="str">
        <f>$Z$6&amp;AB7</f>
        <v>รับ</v>
      </c>
      <c r="AA7" s="47" t="str">
        <f>$AA$6&amp;AB7</f>
        <v>จ่าย</v>
      </c>
      <c r="AB7" s="52"/>
      <c r="AC7" s="88" t="str">
        <f>IF(AB7&gt;0,VLOOKUP(AB7,ชนิดแสตมป์!$A$3:$D$1000,2,FALSE),IF(AB7=0," "))</f>
        <v xml:space="preserve"> </v>
      </c>
      <c r="AD7" s="25">
        <v>1000</v>
      </c>
      <c r="AE7" s="61">
        <v>100</v>
      </c>
      <c r="AF7" s="96">
        <f>SUMIF('บันทึกการรับ-จ่ายแสตมป์'!$B$6:$B$21012,B7,'บันทึกการรับ-จ่ายแสตมป์'!$N$6:$N$21012)</f>
        <v>0</v>
      </c>
      <c r="AG7" s="96">
        <f>SUMIF('บันทึกการรับ-จ่ายแสตมป์'!$B$6:$B$21012,C7,'บันทึกการรับ-จ่ายแสตมป์'!$N$6:$N$21012)</f>
        <v>0</v>
      </c>
      <c r="AH7" s="96">
        <f>SUMIF('บันทึกการรับ-จ่ายแสตมป์'!$B$6:$B$21012,D7,'บันทึกการรับ-จ่ายแสตมป์'!$N$6:$N$21012)</f>
        <v>0</v>
      </c>
      <c r="AI7" s="96">
        <f>SUMIF('บันทึกการรับ-จ่ายแสตมป์'!$B$6:$B$21012,E7,'บันทึกการรับ-จ่ายแสตมป์'!$N$6:$N$21012)</f>
        <v>0</v>
      </c>
      <c r="AJ7" s="96">
        <f>SUMIF('บันทึกการรับ-จ่ายแสตมป์'!$B$6:$B$21012,F7,'บันทึกการรับ-จ่ายแสตมป์'!$N$6:$N$21012)</f>
        <v>0</v>
      </c>
      <c r="AK7" s="96">
        <f>SUMIF('บันทึกการรับ-จ่ายแสตมป์'!$B$6:$B$21012,G7,'บันทึกการรับ-จ่ายแสตมป์'!$N$6:$N$21012)</f>
        <v>0</v>
      </c>
      <c r="AL7" s="96">
        <f>SUMIF('บันทึกการรับ-จ่ายแสตมป์'!$B$6:$B$21012,H7,'บันทึกการรับ-จ่ายแสตมป์'!$N$6:$N$21012)</f>
        <v>0</v>
      </c>
      <c r="AM7" s="96">
        <f>SUMIF('บันทึกการรับ-จ่ายแสตมป์'!$B$6:$B$21012,I7,'บันทึกการรับ-จ่ายแสตมป์'!$N$6:$N$21012)</f>
        <v>0</v>
      </c>
      <c r="AN7" s="96">
        <f>SUMIF('บันทึกการรับ-จ่ายแสตมป์'!$B$6:$B$21012,J7,'บันทึกการรับ-จ่ายแสตมป์'!$N$6:$N$21012)</f>
        <v>0</v>
      </c>
      <c r="AO7" s="96">
        <f>SUMIF('บันทึกการรับ-จ่ายแสตมป์'!$B$6:$B$21012,K7,'บันทึกการรับ-จ่ายแสตมป์'!$N$6:$N$21012)</f>
        <v>0</v>
      </c>
      <c r="AP7" s="96">
        <f>SUMIF('บันทึกการรับ-จ่ายแสตมป์'!$B$6:$B$21012,L7,'บันทึกการรับ-จ่ายแสตมป์'!$N$6:$N$21012)</f>
        <v>0</v>
      </c>
      <c r="AQ7" s="96">
        <f>SUMIF('บันทึกการรับ-จ่ายแสตมป์'!$B$6:$B$21012,M7,'บันทึกการรับ-จ่ายแสตมป์'!$N$6:$N$21012)</f>
        <v>0</v>
      </c>
      <c r="AR7" s="96">
        <f>SUMIF('บันทึกการรับ-จ่ายแสตมป์'!$B$6:$B$21012,N7,'บันทึกการรับ-จ่ายแสตมป์'!$N$6:$N$21012)</f>
        <v>0</v>
      </c>
      <c r="AS7" s="96">
        <f>SUMIF('บันทึกการรับ-จ่ายแสตมป์'!$B$6:$B$21012,O7,'บันทึกการรับ-จ่ายแสตมป์'!$N$6:$N$21012)</f>
        <v>0</v>
      </c>
      <c r="AT7" s="96">
        <f>SUMIF('บันทึกการรับ-จ่ายแสตมป์'!$B$6:$B$21012,P7,'บันทึกการรับ-จ่ายแสตมป์'!$N$6:$N$21012)</f>
        <v>0</v>
      </c>
      <c r="AU7" s="96">
        <f>SUMIF('บันทึกการรับ-จ่ายแสตมป์'!$B$6:$B$21012,Q7,'บันทึกการรับ-จ่ายแสตมป์'!$N$6:$N$21012)</f>
        <v>0</v>
      </c>
      <c r="AV7" s="96">
        <f>SUMIF('บันทึกการรับ-จ่ายแสตมป์'!$B$6:$B$21012,R7,'บันทึกการรับ-จ่ายแสตมป์'!$N$6:$N$21012)</f>
        <v>0</v>
      </c>
      <c r="AW7" s="96">
        <f>SUMIF('บันทึกการรับ-จ่ายแสตมป์'!$B$6:$B$21012,S7,'บันทึกการรับ-จ่ายแสตมป์'!$N$6:$N$21012)</f>
        <v>0</v>
      </c>
      <c r="AX7" s="96">
        <f>SUMIF('บันทึกการรับ-จ่ายแสตมป์'!$B$6:$B$21012,T7,'บันทึกการรับ-จ่ายแสตมป์'!$N$6:$N$21012)</f>
        <v>0</v>
      </c>
      <c r="AY7" s="96">
        <f>SUMIF('บันทึกการรับ-จ่ายแสตมป์'!$B$6:$B$21012,U7,'บันทึกการรับ-จ่ายแสตมป์'!$N$6:$N$21012)</f>
        <v>0</v>
      </c>
      <c r="AZ7" s="96">
        <f>SUMIF('บันทึกการรับ-จ่ายแสตมป์'!$B$6:$B$21012,V7,'บันทึกการรับ-จ่ายแสตมป์'!$N$6:$N$21012)</f>
        <v>0</v>
      </c>
      <c r="BA7" s="96">
        <f>SUMIF('บันทึกการรับ-จ่ายแสตมป์'!$B$6:$B$21012,W7,'บันทึกการรับ-จ่ายแสตมป์'!$N$6:$N$21012)</f>
        <v>0</v>
      </c>
      <c r="BB7" s="96">
        <f>SUMIF('บันทึกการรับ-จ่ายแสตมป์'!$B$6:$B$21012,X7,'บันทึกการรับ-จ่ายแสตมป์'!$N$6:$N$21012)</f>
        <v>0</v>
      </c>
      <c r="BC7" s="96">
        <f>SUMIF('บันทึกการรับ-จ่ายแสตมป์'!$B$6:$B$21012,Y7,'บันทึกการรับ-จ่ายแสตมป์'!$N$6:$N$21012)</f>
        <v>0</v>
      </c>
      <c r="BD7" s="96">
        <f>AF7+AH7+AJ7+AL7+AN7+AP7+AR7+AT7+AV7+AX7+AZ7+BB7</f>
        <v>0</v>
      </c>
      <c r="BE7" s="99">
        <f>SUMIF('บันทึกการรับ-จ่ายแสตมป์'!$D$6:$D$21012,Z7,'บันทึกการรับ-จ่ายแสตมป์'!$P$6:$P$21012)</f>
        <v>0</v>
      </c>
      <c r="BF7" s="96">
        <f>AG7+AI7+AK7+AM7+AO7+AQ7+AS7+AU7+AW7+AY7+BA7+BC7</f>
        <v>0</v>
      </c>
      <c r="BG7" s="99">
        <f>SUMIF('บันทึกการรับ-จ่ายแสตมป์'!$D$6:$D$21012,AA7,'บันทึกการรับ-จ่ายแสตมป์'!$P$6:$P$21012)</f>
        <v>0</v>
      </c>
      <c r="BH7" s="96">
        <f>AD7+BD7</f>
        <v>1000</v>
      </c>
      <c r="BI7" s="99">
        <f>AE7+BE7</f>
        <v>100</v>
      </c>
      <c r="BJ7" s="96">
        <f>BF7</f>
        <v>0</v>
      </c>
      <c r="BK7" s="99">
        <f>BG7</f>
        <v>0</v>
      </c>
      <c r="BL7" s="120">
        <f>BH7-BJ7</f>
        <v>1000</v>
      </c>
      <c r="BM7" s="99">
        <f>BI7-BK7</f>
        <v>100</v>
      </c>
      <c r="BN7" s="22"/>
    </row>
    <row r="8" spans="1:66" ht="22.5">
      <c r="A8" s="6">
        <v>2</v>
      </c>
      <c r="B8" s="47" t="str">
        <f>$B$4&amp;$B$6&amp;AB8</f>
        <v>ตุลาคมรับ</v>
      </c>
      <c r="C8" s="47" t="str">
        <f>$C$4&amp;$C$6&amp;AB8</f>
        <v>ตุลาคมจ่าย</v>
      </c>
      <c r="D8" s="47" t="str">
        <f>$D$4&amp;$D$6&amp;AB8</f>
        <v>พฤศจิกายนรับ</v>
      </c>
      <c r="E8" s="47" t="str">
        <f>$E$4&amp;$E$6&amp;AB8</f>
        <v>พฤศจิกายนจ่าย</v>
      </c>
      <c r="F8" s="47" t="str">
        <f>$F$4&amp;$F$6&amp;AB8</f>
        <v>ธันวาคมรับ</v>
      </c>
      <c r="G8" s="47" t="str">
        <f>$G$4&amp;$G$6&amp;AB8</f>
        <v>ธันวาคมจ่าย</v>
      </c>
      <c r="H8" s="47" t="str">
        <f>$H$4&amp;$H$6&amp;AB8</f>
        <v>มกราคมรับ</v>
      </c>
      <c r="I8" s="47" t="str">
        <f>$I$4&amp;$I$6&amp;AB8</f>
        <v>มกราคมจ่าย</v>
      </c>
      <c r="J8" s="47" t="str">
        <f>$J$4&amp;$J$6&amp;AB8</f>
        <v>กุมภาพันธ์รับ</v>
      </c>
      <c r="K8" s="47" t="str">
        <f>$K$4&amp;$K$6&amp;AB8</f>
        <v>กุมภาพันธ์จ่าย</v>
      </c>
      <c r="L8" s="47" t="str">
        <f>$L$4&amp;$L$6&amp;AB8</f>
        <v>มีนาคมรับ</v>
      </c>
      <c r="M8" s="47" t="str">
        <f>$M$4&amp;$M$6&amp;AB8</f>
        <v>มีนาคมจ่าย</v>
      </c>
      <c r="N8" s="47" t="str">
        <f>$N$4&amp;$N$6&amp;AB8</f>
        <v>เมษายนรับ</v>
      </c>
      <c r="O8" s="47" t="str">
        <f>$O$4&amp;$O$6&amp;AB8</f>
        <v>เมษายนจ่าย</v>
      </c>
      <c r="P8" s="47" t="str">
        <f>$P$4&amp;$P$6&amp;AB8</f>
        <v>พฤษภาคมรับ</v>
      </c>
      <c r="Q8" s="47" t="str">
        <f>$Q$4&amp;$Q$6&amp;AB8</f>
        <v>พฤษภาคมจ่าย</v>
      </c>
      <c r="R8" s="47" t="str">
        <f>$R$4&amp;$R$6&amp;AB8</f>
        <v>มิถุนายนรับ</v>
      </c>
      <c r="S8" s="47" t="str">
        <f>$S$4&amp;$S$6&amp;AB8</f>
        <v>มิถุนายนจ่าย</v>
      </c>
      <c r="T8" s="47" t="str">
        <f>$T$4&amp;$T$6&amp;AB8</f>
        <v>กรกฎาคมรับ</v>
      </c>
      <c r="U8" s="47" t="str">
        <f>$U$4&amp;$U$6&amp;AB8</f>
        <v>กรกฎาคมจ่าย</v>
      </c>
      <c r="V8" s="47" t="str">
        <f>$V$4&amp;$V$6&amp;AB8</f>
        <v>สิงหาคมรับ</v>
      </c>
      <c r="W8" s="47" t="str">
        <f>$W$4&amp;$W$6&amp;AB8</f>
        <v>สิงหาคมจ่าย</v>
      </c>
      <c r="X8" s="47" t="str">
        <f>$X$4&amp;$X$6&amp;AB8</f>
        <v>กันยายนรับ</v>
      </c>
      <c r="Y8" s="47" t="str">
        <f>$Y$4&amp;$Y$6&amp;AB8</f>
        <v>กันยายนจ่าย</v>
      </c>
      <c r="Z8" s="47" t="str">
        <f>$Z$6&amp;AB8</f>
        <v>รับ</v>
      </c>
      <c r="AA8" s="47" t="str">
        <f>$AA$6&amp;AB8</f>
        <v>จ่าย</v>
      </c>
      <c r="AB8" s="52"/>
      <c r="AC8" s="88" t="str">
        <f>IF(AB8&gt;0,VLOOKUP(AB8,ชนิดแสตมป์!$A$3:$D$1000,2,FALSE),IF(AB8=0," "))</f>
        <v xml:space="preserve"> </v>
      </c>
      <c r="AD8" s="25">
        <v>0</v>
      </c>
      <c r="AE8" s="61">
        <v>0</v>
      </c>
      <c r="AF8" s="96">
        <f>SUMIF('บันทึกการรับ-จ่ายแสตมป์'!$B$6:$B$21012,B8,'บันทึกการรับ-จ่ายแสตมป์'!$N$6:$N$21012)</f>
        <v>0</v>
      </c>
      <c r="AG8" s="96">
        <f>SUMIF('บันทึกการรับ-จ่ายแสตมป์'!$B$6:$B$21012,C8,'บันทึกการรับ-จ่ายแสตมป์'!$N$6:$N$21012)</f>
        <v>0</v>
      </c>
      <c r="AH8" s="96">
        <f>SUMIF('บันทึกการรับ-จ่ายแสตมป์'!$B$6:$B$21012,D8,'บันทึกการรับ-จ่ายแสตมป์'!$N$6:$N$21012)</f>
        <v>0</v>
      </c>
      <c r="AI8" s="96">
        <f>SUMIF('บันทึกการรับ-จ่ายแสตมป์'!$B$6:$B$21012,E8,'บันทึกการรับ-จ่ายแสตมป์'!$N$6:$N$21012)</f>
        <v>0</v>
      </c>
      <c r="AJ8" s="96">
        <f>SUMIF('บันทึกการรับ-จ่ายแสตมป์'!$B$6:$B$21012,F8,'บันทึกการรับ-จ่ายแสตมป์'!$N$6:$N$21012)</f>
        <v>0</v>
      </c>
      <c r="AK8" s="96">
        <f>SUMIF('บันทึกการรับ-จ่ายแสตมป์'!$B$6:$B$21012,G8,'บันทึกการรับ-จ่ายแสตมป์'!$N$6:$N$21012)</f>
        <v>0</v>
      </c>
      <c r="AL8" s="96">
        <f>SUMIF('บันทึกการรับ-จ่ายแสตมป์'!$B$6:$B$21012,H8,'บันทึกการรับ-จ่ายแสตมป์'!$N$6:$N$21012)</f>
        <v>0</v>
      </c>
      <c r="AM8" s="96">
        <f>SUMIF('บันทึกการรับ-จ่ายแสตมป์'!$B$6:$B$21012,I8,'บันทึกการรับ-จ่ายแสตมป์'!$N$6:$N$21012)</f>
        <v>0</v>
      </c>
      <c r="AN8" s="96">
        <f>SUMIF('บันทึกการรับ-จ่ายแสตมป์'!$B$6:$B$21012,J8,'บันทึกการรับ-จ่ายแสตมป์'!$N$6:$N$21012)</f>
        <v>0</v>
      </c>
      <c r="AO8" s="96">
        <f>SUMIF('บันทึกการรับ-จ่ายแสตมป์'!$B$6:$B$21012,K8,'บันทึกการรับ-จ่ายแสตมป์'!$N$6:$N$21012)</f>
        <v>0</v>
      </c>
      <c r="AP8" s="96">
        <f>SUMIF('บันทึกการรับ-จ่ายแสตมป์'!$B$6:$B$21012,L8,'บันทึกการรับ-จ่ายแสตมป์'!$N$6:$N$21012)</f>
        <v>0</v>
      </c>
      <c r="AQ8" s="96">
        <f>SUMIF('บันทึกการรับ-จ่ายแสตมป์'!$B$6:$B$21012,M8,'บันทึกการรับ-จ่ายแสตมป์'!$N$6:$N$21012)</f>
        <v>0</v>
      </c>
      <c r="AR8" s="96">
        <f>SUMIF('บันทึกการรับ-จ่ายแสตมป์'!$B$6:$B$21012,N8,'บันทึกการรับ-จ่ายแสตมป์'!$N$6:$N$21012)</f>
        <v>0</v>
      </c>
      <c r="AS8" s="96">
        <f>SUMIF('บันทึกการรับ-จ่ายแสตมป์'!$B$6:$B$21012,O8,'บันทึกการรับ-จ่ายแสตมป์'!$N$6:$N$21012)</f>
        <v>0</v>
      </c>
      <c r="AT8" s="96">
        <f>SUMIF('บันทึกการรับ-จ่ายแสตมป์'!$B$6:$B$21012,P8,'บันทึกการรับ-จ่ายแสตมป์'!$N$6:$N$21012)</f>
        <v>0</v>
      </c>
      <c r="AU8" s="96">
        <f>SUMIF('บันทึกการรับ-จ่ายแสตมป์'!$B$6:$B$21012,Q8,'บันทึกการรับ-จ่ายแสตมป์'!$N$6:$N$21012)</f>
        <v>0</v>
      </c>
      <c r="AV8" s="96">
        <f>SUMIF('บันทึกการรับ-จ่ายแสตมป์'!$B$6:$B$21012,R8,'บันทึกการรับ-จ่ายแสตมป์'!$N$6:$N$21012)</f>
        <v>0</v>
      </c>
      <c r="AW8" s="96">
        <f>SUMIF('บันทึกการรับ-จ่ายแสตมป์'!$B$6:$B$21012,S8,'บันทึกการรับ-จ่ายแสตมป์'!$N$6:$N$21012)</f>
        <v>0</v>
      </c>
      <c r="AX8" s="96">
        <f>SUMIF('บันทึกการรับ-จ่ายแสตมป์'!$B$6:$B$21012,T8,'บันทึกการรับ-จ่ายแสตมป์'!$N$6:$N$21012)</f>
        <v>0</v>
      </c>
      <c r="AY8" s="96">
        <f>SUMIF('บันทึกการรับ-จ่ายแสตมป์'!$B$6:$B$21012,U8,'บันทึกการรับ-จ่ายแสตมป์'!$N$6:$N$21012)</f>
        <v>0</v>
      </c>
      <c r="AZ8" s="96">
        <f>SUMIF('บันทึกการรับ-จ่ายแสตมป์'!$B$6:$B$21012,V8,'บันทึกการรับ-จ่ายแสตมป์'!$N$6:$N$21012)</f>
        <v>0</v>
      </c>
      <c r="BA8" s="96">
        <f>SUMIF('บันทึกการรับ-จ่ายแสตมป์'!$B$6:$B$21012,W8,'บันทึกการรับ-จ่ายแสตมป์'!$N$6:$N$21012)</f>
        <v>0</v>
      </c>
      <c r="BB8" s="96">
        <f>SUMIF('บันทึกการรับ-จ่ายแสตมป์'!$B$6:$B$21012,X8,'บันทึกการรับ-จ่ายแสตมป์'!$N$6:$N$21012)</f>
        <v>0</v>
      </c>
      <c r="BC8" s="96">
        <f>SUMIF('บันทึกการรับ-จ่ายแสตมป์'!$B$6:$B$21012,Y8,'บันทึกการรับ-จ่ายแสตมป์'!$N$6:$N$21012)</f>
        <v>0</v>
      </c>
      <c r="BD8" s="96">
        <f>AF8+AH8+AJ8+AL8+AN8+AP8+AR8+AT8+AV8+AX8+AZ8+BB8</f>
        <v>0</v>
      </c>
      <c r="BE8" s="99">
        <f>SUMIF('บันทึกการรับ-จ่ายแสตมป์'!$D$6:$D$21012,Z8,'บันทึกการรับ-จ่ายแสตมป์'!$P$6:$P$21012)</f>
        <v>0</v>
      </c>
      <c r="BF8" s="96">
        <f>AG8+AI8+AK8+AM8+AO8+AQ8+AS8+AU8+AW8+AY8+BA8+BC8</f>
        <v>0</v>
      </c>
      <c r="BG8" s="99">
        <f>SUMIF('บันทึกการรับ-จ่ายแสตมป์'!$D$6:$D$21012,AA8,'บันทึกการรับ-จ่ายแสตมป์'!$P$6:$P$21012)</f>
        <v>0</v>
      </c>
      <c r="BH8" s="96">
        <f>AD8+BD8</f>
        <v>0</v>
      </c>
      <c r="BI8" s="99">
        <f>AE8+BE8</f>
        <v>0</v>
      </c>
      <c r="BJ8" s="96">
        <f>BF8</f>
        <v>0</v>
      </c>
      <c r="BK8" s="99">
        <f>BG8</f>
        <v>0</v>
      </c>
      <c r="BL8" s="120">
        <f>BH8-BJ8</f>
        <v>0</v>
      </c>
      <c r="BM8" s="99">
        <f>BI8-BK8</f>
        <v>0</v>
      </c>
      <c r="BN8" s="22"/>
    </row>
    <row r="9" spans="1:66" ht="22.5">
      <c r="A9" s="6"/>
      <c r="B9" s="47" t="str">
        <f t="shared" ref="B9:B16" si="0">$B$4&amp;$B$6&amp;AB9</f>
        <v>ตุลาคมรับ</v>
      </c>
      <c r="C9" s="47" t="str">
        <f t="shared" ref="C9:C16" si="1">$C$4&amp;$C$6&amp;AB9</f>
        <v>ตุลาคมจ่าย</v>
      </c>
      <c r="D9" s="47" t="str">
        <f t="shared" ref="D9:D16" si="2">$D$4&amp;$D$6&amp;AB9</f>
        <v>พฤศจิกายนรับ</v>
      </c>
      <c r="E9" s="47" t="str">
        <f t="shared" ref="E9:E16" si="3">$E$4&amp;$E$6&amp;AB9</f>
        <v>พฤศจิกายนจ่าย</v>
      </c>
      <c r="F9" s="47" t="str">
        <f t="shared" ref="F9:F16" si="4">$F$4&amp;$F$6&amp;AB9</f>
        <v>ธันวาคมรับ</v>
      </c>
      <c r="G9" s="47" t="str">
        <f t="shared" ref="G9:G16" si="5">$G$4&amp;$G$6&amp;AB9</f>
        <v>ธันวาคมจ่าย</v>
      </c>
      <c r="H9" s="47" t="str">
        <f t="shared" ref="H9:H16" si="6">$H$4&amp;$H$6&amp;AB9</f>
        <v>มกราคมรับ</v>
      </c>
      <c r="I9" s="47" t="str">
        <f t="shared" ref="I9:I16" si="7">$I$4&amp;$I$6&amp;AB9</f>
        <v>มกราคมจ่าย</v>
      </c>
      <c r="J9" s="47" t="str">
        <f t="shared" ref="J9:J16" si="8">$J$4&amp;$J$6&amp;AB9</f>
        <v>กุมภาพันธ์รับ</v>
      </c>
      <c r="K9" s="47" t="str">
        <f t="shared" ref="K9:K16" si="9">$K$4&amp;$K$6&amp;AB9</f>
        <v>กุมภาพันธ์จ่าย</v>
      </c>
      <c r="L9" s="47" t="str">
        <f t="shared" ref="L9:L16" si="10">$L$4&amp;$L$6&amp;AB9</f>
        <v>มีนาคมรับ</v>
      </c>
      <c r="M9" s="47" t="str">
        <f t="shared" ref="M9:M16" si="11">$M$4&amp;$M$6&amp;AB9</f>
        <v>มีนาคมจ่าย</v>
      </c>
      <c r="N9" s="47" t="str">
        <f t="shared" ref="N9:N16" si="12">$N$4&amp;$N$6&amp;AB9</f>
        <v>เมษายนรับ</v>
      </c>
      <c r="O9" s="47" t="str">
        <f t="shared" ref="O9:O16" si="13">$O$4&amp;$O$6&amp;AB9</f>
        <v>เมษายนจ่าย</v>
      </c>
      <c r="P9" s="47" t="str">
        <f t="shared" ref="P9:P16" si="14">$P$4&amp;$P$6&amp;AB9</f>
        <v>พฤษภาคมรับ</v>
      </c>
      <c r="Q9" s="47" t="str">
        <f t="shared" ref="Q9:Q16" si="15">$Q$4&amp;$Q$6&amp;AB9</f>
        <v>พฤษภาคมจ่าย</v>
      </c>
      <c r="R9" s="47" t="str">
        <f t="shared" ref="R9:R16" si="16">$R$4&amp;$R$6&amp;AB9</f>
        <v>มิถุนายนรับ</v>
      </c>
      <c r="S9" s="47" t="str">
        <f t="shared" ref="S9:S16" si="17">$S$4&amp;$S$6&amp;AB9</f>
        <v>มิถุนายนจ่าย</v>
      </c>
      <c r="T9" s="47" t="str">
        <f t="shared" ref="T9:T16" si="18">$T$4&amp;$T$6&amp;AB9</f>
        <v>กรกฎาคมรับ</v>
      </c>
      <c r="U9" s="47" t="str">
        <f t="shared" ref="U9:U16" si="19">$U$4&amp;$U$6&amp;AB9</f>
        <v>กรกฎาคมจ่าย</v>
      </c>
      <c r="V9" s="47" t="str">
        <f t="shared" ref="V9:V16" si="20">$V$4&amp;$V$6&amp;AB9</f>
        <v>สิงหาคมรับ</v>
      </c>
      <c r="W9" s="47" t="str">
        <f t="shared" ref="W9:W16" si="21">$W$4&amp;$W$6&amp;AB9</f>
        <v>สิงหาคมจ่าย</v>
      </c>
      <c r="X9" s="47" t="str">
        <f t="shared" ref="X9:X16" si="22">$X$4&amp;$X$6&amp;AB9</f>
        <v>กันยายนรับ</v>
      </c>
      <c r="Y9" s="47" t="str">
        <f t="shared" ref="Y9:Y16" si="23">$Y$4&amp;$Y$6&amp;AB9</f>
        <v>กันยายนจ่าย</v>
      </c>
      <c r="Z9" s="47" t="str">
        <f t="shared" ref="Z9:Z16" si="24">$Z$6&amp;AB9</f>
        <v>รับ</v>
      </c>
      <c r="AA9" s="47" t="str">
        <f t="shared" ref="AA9:AA16" si="25">$AA$6&amp;AB9</f>
        <v>จ่าย</v>
      </c>
      <c r="AB9" s="52"/>
      <c r="AC9" s="88" t="str">
        <f>IF(AB9&gt;0,VLOOKUP(AB9,ชนิดแสตมป์!$A$3:$D$1000,2,FALSE),IF(AB9=0," "))</f>
        <v xml:space="preserve"> </v>
      </c>
      <c r="AD9" s="25">
        <v>0</v>
      </c>
      <c r="AE9" s="61">
        <v>0</v>
      </c>
      <c r="AF9" s="96">
        <f>SUMIF('บันทึกการรับ-จ่ายแสตมป์'!$B$6:$B$21012,B9,'บันทึกการรับ-จ่ายแสตมป์'!$N$6:$N$21012)</f>
        <v>0</v>
      </c>
      <c r="AG9" s="96">
        <f>SUMIF('บันทึกการรับ-จ่ายแสตมป์'!$B$6:$B$21012,C9,'บันทึกการรับ-จ่ายแสตมป์'!$N$6:$N$21012)</f>
        <v>0</v>
      </c>
      <c r="AH9" s="96">
        <f>SUMIF('บันทึกการรับ-จ่ายแสตมป์'!$B$6:$B$21012,D9,'บันทึกการรับ-จ่ายแสตมป์'!$N$6:$N$21012)</f>
        <v>0</v>
      </c>
      <c r="AI9" s="96">
        <f>SUMIF('บันทึกการรับ-จ่ายแสตมป์'!$B$6:$B$21012,E9,'บันทึกการรับ-จ่ายแสตมป์'!$N$6:$N$21012)</f>
        <v>0</v>
      </c>
      <c r="AJ9" s="96">
        <f>SUMIF('บันทึกการรับ-จ่ายแสตมป์'!$B$6:$B$21012,F9,'บันทึกการรับ-จ่ายแสตมป์'!$N$6:$N$21012)</f>
        <v>0</v>
      </c>
      <c r="AK9" s="96">
        <f>SUMIF('บันทึกการรับ-จ่ายแสตมป์'!$B$6:$B$21012,G9,'บันทึกการรับ-จ่ายแสตมป์'!$N$6:$N$21012)</f>
        <v>0</v>
      </c>
      <c r="AL9" s="96">
        <f>SUMIF('บันทึกการรับ-จ่ายแสตมป์'!$B$6:$B$21012,H9,'บันทึกการรับ-จ่ายแสตมป์'!$N$6:$N$21012)</f>
        <v>0</v>
      </c>
      <c r="AM9" s="96">
        <f>SUMIF('บันทึกการรับ-จ่ายแสตมป์'!$B$6:$B$21012,I9,'บันทึกการรับ-จ่ายแสตมป์'!$N$6:$N$21012)</f>
        <v>0</v>
      </c>
      <c r="AN9" s="96">
        <f>SUMIF('บันทึกการรับ-จ่ายแสตมป์'!$B$6:$B$21012,J9,'บันทึกการรับ-จ่ายแสตมป์'!$N$6:$N$21012)</f>
        <v>0</v>
      </c>
      <c r="AO9" s="96">
        <f>SUMIF('บันทึกการรับ-จ่ายแสตมป์'!$B$6:$B$21012,K9,'บันทึกการรับ-จ่ายแสตมป์'!$N$6:$N$21012)</f>
        <v>0</v>
      </c>
      <c r="AP9" s="96">
        <f>SUMIF('บันทึกการรับ-จ่ายแสตมป์'!$B$6:$B$21012,L9,'บันทึกการรับ-จ่ายแสตมป์'!$N$6:$N$21012)</f>
        <v>0</v>
      </c>
      <c r="AQ9" s="96">
        <f>SUMIF('บันทึกการรับ-จ่ายแสตมป์'!$B$6:$B$21012,M9,'บันทึกการรับ-จ่ายแสตมป์'!$N$6:$N$21012)</f>
        <v>0</v>
      </c>
      <c r="AR9" s="96">
        <f>SUMIF('บันทึกการรับ-จ่ายแสตมป์'!$B$6:$B$21012,N9,'บันทึกการรับ-จ่ายแสตมป์'!$N$6:$N$21012)</f>
        <v>0</v>
      </c>
      <c r="AS9" s="96">
        <f>SUMIF('บันทึกการรับ-จ่ายแสตมป์'!$B$6:$B$21012,O9,'บันทึกการรับ-จ่ายแสตมป์'!$N$6:$N$21012)</f>
        <v>0</v>
      </c>
      <c r="AT9" s="96">
        <f>SUMIF('บันทึกการรับ-จ่ายแสตมป์'!$B$6:$B$21012,P9,'บันทึกการรับ-จ่ายแสตมป์'!$N$6:$N$21012)</f>
        <v>0</v>
      </c>
      <c r="AU9" s="96">
        <f>SUMIF('บันทึกการรับ-จ่ายแสตมป์'!$B$6:$B$21012,Q9,'บันทึกการรับ-จ่ายแสตมป์'!$N$6:$N$21012)</f>
        <v>0</v>
      </c>
      <c r="AV9" s="96">
        <f>SUMIF('บันทึกการรับ-จ่ายแสตมป์'!$B$6:$B$21012,R9,'บันทึกการรับ-จ่ายแสตมป์'!$N$6:$N$21012)</f>
        <v>0</v>
      </c>
      <c r="AW9" s="96">
        <f>SUMIF('บันทึกการรับ-จ่ายแสตมป์'!$B$6:$B$21012,S9,'บันทึกการรับ-จ่ายแสตมป์'!$N$6:$N$21012)</f>
        <v>0</v>
      </c>
      <c r="AX9" s="96">
        <f>SUMIF('บันทึกการรับ-จ่ายแสตมป์'!$B$6:$B$21012,T9,'บันทึกการรับ-จ่ายแสตมป์'!$N$6:$N$21012)</f>
        <v>0</v>
      </c>
      <c r="AY9" s="96">
        <f>SUMIF('บันทึกการรับ-จ่ายแสตมป์'!$B$6:$B$21012,U9,'บันทึกการรับ-จ่ายแสตมป์'!$N$6:$N$21012)</f>
        <v>0</v>
      </c>
      <c r="AZ9" s="96">
        <f>SUMIF('บันทึกการรับ-จ่ายแสตมป์'!$B$6:$B$21012,V9,'บันทึกการรับ-จ่ายแสตมป์'!$N$6:$N$21012)</f>
        <v>0</v>
      </c>
      <c r="BA9" s="96">
        <f>SUMIF('บันทึกการรับ-จ่ายแสตมป์'!$B$6:$B$21012,W9,'บันทึกการรับ-จ่ายแสตมป์'!$N$6:$N$21012)</f>
        <v>0</v>
      </c>
      <c r="BB9" s="96">
        <f>SUMIF('บันทึกการรับ-จ่ายแสตมป์'!$B$6:$B$21012,X9,'บันทึกการรับ-จ่ายแสตมป์'!$N$6:$N$21012)</f>
        <v>0</v>
      </c>
      <c r="BC9" s="96">
        <f>SUMIF('บันทึกการรับ-จ่ายแสตมป์'!$B$6:$B$21012,Y9,'บันทึกการรับ-จ่ายแสตมป์'!$N$6:$N$21012)</f>
        <v>0</v>
      </c>
      <c r="BD9" s="96">
        <f t="shared" ref="BD9:BD16" si="26">AF9+AH9+AJ9+AL9+AN9+AP9+AR9+AT9+AV9+AX9+AZ9+BB9</f>
        <v>0</v>
      </c>
      <c r="BE9" s="99">
        <f>SUMIF('บันทึกการรับ-จ่ายแสตมป์'!$D$6:$D$21012,Z9,'บันทึกการรับ-จ่ายแสตมป์'!$P$6:$P$21012)</f>
        <v>0</v>
      </c>
      <c r="BF9" s="96">
        <f t="shared" ref="BF9:BF16" si="27">AG9+AI9+AK9+AM9+AO9+AQ9+AS9+AU9+AW9+AY9+BA9+BC9</f>
        <v>0</v>
      </c>
      <c r="BG9" s="99">
        <f>SUMIF('บันทึกการรับ-จ่ายแสตมป์'!$D$6:$D$21012,AA9,'บันทึกการรับ-จ่ายแสตมป์'!$P$6:$P$21012)</f>
        <v>0</v>
      </c>
      <c r="BH9" s="96">
        <f t="shared" ref="BH9:BH16" si="28">AD9+BD9</f>
        <v>0</v>
      </c>
      <c r="BI9" s="99">
        <f t="shared" ref="BI9:BI16" si="29">AE9+BE9</f>
        <v>0</v>
      </c>
      <c r="BJ9" s="96">
        <f t="shared" ref="BJ9:BJ16" si="30">BF9</f>
        <v>0</v>
      </c>
      <c r="BK9" s="99">
        <f t="shared" ref="BK9:BK16" si="31">BG9</f>
        <v>0</v>
      </c>
      <c r="BL9" s="120">
        <f t="shared" ref="BL9:BL16" si="32">BH9-BJ9</f>
        <v>0</v>
      </c>
      <c r="BM9" s="99">
        <f t="shared" ref="BM9:BM16" si="33">BI9-BK9</f>
        <v>0</v>
      </c>
      <c r="BN9" s="22"/>
    </row>
    <row r="10" spans="1:66" ht="22.5">
      <c r="A10" s="6"/>
      <c r="B10" s="47" t="str">
        <f t="shared" si="0"/>
        <v>ตุลาคมรับ</v>
      </c>
      <c r="C10" s="47" t="str">
        <f t="shared" si="1"/>
        <v>ตุลาคมจ่าย</v>
      </c>
      <c r="D10" s="47" t="str">
        <f t="shared" si="2"/>
        <v>พฤศจิกายนรับ</v>
      </c>
      <c r="E10" s="47" t="str">
        <f t="shared" si="3"/>
        <v>พฤศจิกายนจ่าย</v>
      </c>
      <c r="F10" s="47" t="str">
        <f t="shared" si="4"/>
        <v>ธันวาคมรับ</v>
      </c>
      <c r="G10" s="47" t="str">
        <f t="shared" si="5"/>
        <v>ธันวาคมจ่าย</v>
      </c>
      <c r="H10" s="47" t="str">
        <f t="shared" si="6"/>
        <v>มกราคมรับ</v>
      </c>
      <c r="I10" s="47" t="str">
        <f t="shared" si="7"/>
        <v>มกราคมจ่าย</v>
      </c>
      <c r="J10" s="47" t="str">
        <f t="shared" si="8"/>
        <v>กุมภาพันธ์รับ</v>
      </c>
      <c r="K10" s="47" t="str">
        <f t="shared" si="9"/>
        <v>กุมภาพันธ์จ่าย</v>
      </c>
      <c r="L10" s="47" t="str">
        <f t="shared" si="10"/>
        <v>มีนาคมรับ</v>
      </c>
      <c r="M10" s="47" t="str">
        <f t="shared" si="11"/>
        <v>มีนาคมจ่าย</v>
      </c>
      <c r="N10" s="47" t="str">
        <f t="shared" si="12"/>
        <v>เมษายนรับ</v>
      </c>
      <c r="O10" s="47" t="str">
        <f t="shared" si="13"/>
        <v>เมษายนจ่าย</v>
      </c>
      <c r="P10" s="47" t="str">
        <f t="shared" si="14"/>
        <v>พฤษภาคมรับ</v>
      </c>
      <c r="Q10" s="47" t="str">
        <f t="shared" si="15"/>
        <v>พฤษภาคมจ่าย</v>
      </c>
      <c r="R10" s="47" t="str">
        <f t="shared" si="16"/>
        <v>มิถุนายนรับ</v>
      </c>
      <c r="S10" s="47" t="str">
        <f t="shared" si="17"/>
        <v>มิถุนายนจ่าย</v>
      </c>
      <c r="T10" s="47" t="str">
        <f t="shared" si="18"/>
        <v>กรกฎาคมรับ</v>
      </c>
      <c r="U10" s="47" t="str">
        <f t="shared" si="19"/>
        <v>กรกฎาคมจ่าย</v>
      </c>
      <c r="V10" s="47" t="str">
        <f t="shared" si="20"/>
        <v>สิงหาคมรับ</v>
      </c>
      <c r="W10" s="47" t="str">
        <f t="shared" si="21"/>
        <v>สิงหาคมจ่าย</v>
      </c>
      <c r="X10" s="47" t="str">
        <f t="shared" si="22"/>
        <v>กันยายนรับ</v>
      </c>
      <c r="Y10" s="47" t="str">
        <f t="shared" si="23"/>
        <v>กันยายนจ่าย</v>
      </c>
      <c r="Z10" s="47" t="str">
        <f t="shared" si="24"/>
        <v>รับ</v>
      </c>
      <c r="AA10" s="47" t="str">
        <f t="shared" si="25"/>
        <v>จ่าย</v>
      </c>
      <c r="AB10" s="52"/>
      <c r="AC10" s="88" t="str">
        <f>IF(AB10&gt;0,VLOOKUP(AB10,ชนิดแสตมป์!$A$3:$D$1000,2,FALSE),IF(AB10=0," "))</f>
        <v xml:space="preserve"> </v>
      </c>
      <c r="AD10" s="25">
        <v>0</v>
      </c>
      <c r="AE10" s="61">
        <v>0</v>
      </c>
      <c r="AF10" s="96">
        <f>SUMIF('บันทึกการรับ-จ่ายแสตมป์'!$B$6:$B$21012,B10,'บันทึกการรับ-จ่ายแสตมป์'!$N$6:$N$21012)</f>
        <v>0</v>
      </c>
      <c r="AG10" s="96">
        <f>SUMIF('บันทึกการรับ-จ่ายแสตมป์'!$B$6:$B$21012,C10,'บันทึกการรับ-จ่ายแสตมป์'!$N$6:$N$21012)</f>
        <v>0</v>
      </c>
      <c r="AH10" s="96">
        <f>SUMIF('บันทึกการรับ-จ่ายแสตมป์'!$B$6:$B$21012,D10,'บันทึกการรับ-จ่ายแสตมป์'!$N$6:$N$21012)</f>
        <v>0</v>
      </c>
      <c r="AI10" s="96">
        <f>SUMIF('บันทึกการรับ-จ่ายแสตมป์'!$B$6:$B$21012,E10,'บันทึกการรับ-จ่ายแสตมป์'!$N$6:$N$21012)</f>
        <v>0</v>
      </c>
      <c r="AJ10" s="96">
        <f>SUMIF('บันทึกการรับ-จ่ายแสตมป์'!$B$6:$B$21012,F10,'บันทึกการรับ-จ่ายแสตมป์'!$N$6:$N$21012)</f>
        <v>0</v>
      </c>
      <c r="AK10" s="96">
        <f>SUMIF('บันทึกการรับ-จ่ายแสตมป์'!$B$6:$B$21012,G10,'บันทึกการรับ-จ่ายแสตมป์'!$N$6:$N$21012)</f>
        <v>0</v>
      </c>
      <c r="AL10" s="96">
        <f>SUMIF('บันทึกการรับ-จ่ายแสตมป์'!$B$6:$B$21012,H10,'บันทึกการรับ-จ่ายแสตมป์'!$N$6:$N$21012)</f>
        <v>0</v>
      </c>
      <c r="AM10" s="96">
        <f>SUMIF('บันทึกการรับ-จ่ายแสตมป์'!$B$6:$B$21012,I10,'บันทึกการรับ-จ่ายแสตมป์'!$N$6:$N$21012)</f>
        <v>0</v>
      </c>
      <c r="AN10" s="96">
        <f>SUMIF('บันทึกการรับ-จ่ายแสตมป์'!$B$6:$B$21012,J10,'บันทึกการรับ-จ่ายแสตมป์'!$N$6:$N$21012)</f>
        <v>0</v>
      </c>
      <c r="AO10" s="96">
        <f>SUMIF('บันทึกการรับ-จ่ายแสตมป์'!$B$6:$B$21012,K10,'บันทึกการรับ-จ่ายแสตมป์'!$N$6:$N$21012)</f>
        <v>0</v>
      </c>
      <c r="AP10" s="96">
        <f>SUMIF('บันทึกการรับ-จ่ายแสตมป์'!$B$6:$B$21012,L10,'บันทึกการรับ-จ่ายแสตมป์'!$N$6:$N$21012)</f>
        <v>0</v>
      </c>
      <c r="AQ10" s="96">
        <f>SUMIF('บันทึกการรับ-จ่ายแสตมป์'!$B$6:$B$21012,M10,'บันทึกการรับ-จ่ายแสตมป์'!$N$6:$N$21012)</f>
        <v>0</v>
      </c>
      <c r="AR10" s="96">
        <f>SUMIF('บันทึกการรับ-จ่ายแสตมป์'!$B$6:$B$21012,N10,'บันทึกการรับ-จ่ายแสตมป์'!$N$6:$N$21012)</f>
        <v>0</v>
      </c>
      <c r="AS10" s="96">
        <f>SUMIF('บันทึกการรับ-จ่ายแสตมป์'!$B$6:$B$21012,O10,'บันทึกการรับ-จ่ายแสตมป์'!$N$6:$N$21012)</f>
        <v>0</v>
      </c>
      <c r="AT10" s="96">
        <f>SUMIF('บันทึกการรับ-จ่ายแสตมป์'!$B$6:$B$21012,P10,'บันทึกการรับ-จ่ายแสตมป์'!$N$6:$N$21012)</f>
        <v>0</v>
      </c>
      <c r="AU10" s="96">
        <f>SUMIF('บันทึกการรับ-จ่ายแสตมป์'!$B$6:$B$21012,Q10,'บันทึกการรับ-จ่ายแสตมป์'!$N$6:$N$21012)</f>
        <v>0</v>
      </c>
      <c r="AV10" s="96">
        <f>SUMIF('บันทึกการรับ-จ่ายแสตมป์'!$B$6:$B$21012,R10,'บันทึกการรับ-จ่ายแสตมป์'!$N$6:$N$21012)</f>
        <v>0</v>
      </c>
      <c r="AW10" s="96">
        <f>SUMIF('บันทึกการรับ-จ่ายแสตมป์'!$B$6:$B$21012,S10,'บันทึกการรับ-จ่ายแสตมป์'!$N$6:$N$21012)</f>
        <v>0</v>
      </c>
      <c r="AX10" s="96">
        <f>SUMIF('บันทึกการรับ-จ่ายแสตมป์'!$B$6:$B$21012,T10,'บันทึกการรับ-จ่ายแสตมป์'!$N$6:$N$21012)</f>
        <v>0</v>
      </c>
      <c r="AY10" s="96">
        <f>SUMIF('บันทึกการรับ-จ่ายแสตมป์'!$B$6:$B$21012,U10,'บันทึกการรับ-จ่ายแสตมป์'!$N$6:$N$21012)</f>
        <v>0</v>
      </c>
      <c r="AZ10" s="96">
        <f>SUMIF('บันทึกการรับ-จ่ายแสตมป์'!$B$6:$B$21012,V10,'บันทึกการรับ-จ่ายแสตมป์'!$N$6:$N$21012)</f>
        <v>0</v>
      </c>
      <c r="BA10" s="96">
        <f>SUMIF('บันทึกการรับ-จ่ายแสตมป์'!$B$6:$B$21012,W10,'บันทึกการรับ-จ่ายแสตมป์'!$N$6:$N$21012)</f>
        <v>0</v>
      </c>
      <c r="BB10" s="96">
        <f>SUMIF('บันทึกการรับ-จ่ายแสตมป์'!$B$6:$B$21012,X10,'บันทึกการรับ-จ่ายแสตมป์'!$N$6:$N$21012)</f>
        <v>0</v>
      </c>
      <c r="BC10" s="96">
        <f>SUMIF('บันทึกการรับ-จ่ายแสตมป์'!$B$6:$B$21012,Y10,'บันทึกการรับ-จ่ายแสตมป์'!$N$6:$N$21012)</f>
        <v>0</v>
      </c>
      <c r="BD10" s="96">
        <f t="shared" si="26"/>
        <v>0</v>
      </c>
      <c r="BE10" s="99">
        <f>SUMIF('บันทึกการรับ-จ่ายแสตมป์'!$D$6:$D$21012,Z10,'บันทึกการรับ-จ่ายแสตมป์'!$P$6:$P$21012)</f>
        <v>0</v>
      </c>
      <c r="BF10" s="96">
        <f t="shared" si="27"/>
        <v>0</v>
      </c>
      <c r="BG10" s="99">
        <f>SUMIF('บันทึกการรับ-จ่ายแสตมป์'!$D$6:$D$21012,AA10,'บันทึกการรับ-จ่ายแสตมป์'!$P$6:$P$21012)</f>
        <v>0</v>
      </c>
      <c r="BH10" s="96">
        <f t="shared" si="28"/>
        <v>0</v>
      </c>
      <c r="BI10" s="99">
        <f t="shared" si="29"/>
        <v>0</v>
      </c>
      <c r="BJ10" s="96">
        <f t="shared" si="30"/>
        <v>0</v>
      </c>
      <c r="BK10" s="99">
        <f t="shared" si="31"/>
        <v>0</v>
      </c>
      <c r="BL10" s="120">
        <f t="shared" si="32"/>
        <v>0</v>
      </c>
      <c r="BM10" s="99">
        <f t="shared" si="33"/>
        <v>0</v>
      </c>
      <c r="BN10" s="22"/>
    </row>
    <row r="11" spans="1:66" ht="22.5">
      <c r="A11" s="6"/>
      <c r="B11" s="47" t="str">
        <f t="shared" si="0"/>
        <v>ตุลาคมรับ</v>
      </c>
      <c r="C11" s="47" t="str">
        <f t="shared" si="1"/>
        <v>ตุลาคมจ่าย</v>
      </c>
      <c r="D11" s="47" t="str">
        <f t="shared" si="2"/>
        <v>พฤศจิกายนรับ</v>
      </c>
      <c r="E11" s="47" t="str">
        <f t="shared" si="3"/>
        <v>พฤศจิกายนจ่าย</v>
      </c>
      <c r="F11" s="47" t="str">
        <f t="shared" si="4"/>
        <v>ธันวาคมรับ</v>
      </c>
      <c r="G11" s="47" t="str">
        <f t="shared" si="5"/>
        <v>ธันวาคมจ่าย</v>
      </c>
      <c r="H11" s="47" t="str">
        <f t="shared" si="6"/>
        <v>มกราคมรับ</v>
      </c>
      <c r="I11" s="47" t="str">
        <f t="shared" si="7"/>
        <v>มกราคมจ่าย</v>
      </c>
      <c r="J11" s="47" t="str">
        <f t="shared" si="8"/>
        <v>กุมภาพันธ์รับ</v>
      </c>
      <c r="K11" s="47" t="str">
        <f t="shared" si="9"/>
        <v>กุมภาพันธ์จ่าย</v>
      </c>
      <c r="L11" s="47" t="str">
        <f t="shared" si="10"/>
        <v>มีนาคมรับ</v>
      </c>
      <c r="M11" s="47" t="str">
        <f t="shared" si="11"/>
        <v>มีนาคมจ่าย</v>
      </c>
      <c r="N11" s="47" t="str">
        <f t="shared" si="12"/>
        <v>เมษายนรับ</v>
      </c>
      <c r="O11" s="47" t="str">
        <f t="shared" si="13"/>
        <v>เมษายนจ่าย</v>
      </c>
      <c r="P11" s="47" t="str">
        <f t="shared" si="14"/>
        <v>พฤษภาคมรับ</v>
      </c>
      <c r="Q11" s="47" t="str">
        <f t="shared" si="15"/>
        <v>พฤษภาคมจ่าย</v>
      </c>
      <c r="R11" s="47" t="str">
        <f t="shared" si="16"/>
        <v>มิถุนายนรับ</v>
      </c>
      <c r="S11" s="47" t="str">
        <f t="shared" si="17"/>
        <v>มิถุนายนจ่าย</v>
      </c>
      <c r="T11" s="47" t="str">
        <f t="shared" si="18"/>
        <v>กรกฎาคมรับ</v>
      </c>
      <c r="U11" s="47" t="str">
        <f t="shared" si="19"/>
        <v>กรกฎาคมจ่าย</v>
      </c>
      <c r="V11" s="47" t="str">
        <f t="shared" si="20"/>
        <v>สิงหาคมรับ</v>
      </c>
      <c r="W11" s="47" t="str">
        <f t="shared" si="21"/>
        <v>สิงหาคมจ่าย</v>
      </c>
      <c r="X11" s="47" t="str">
        <f t="shared" si="22"/>
        <v>กันยายนรับ</v>
      </c>
      <c r="Y11" s="47" t="str">
        <f t="shared" si="23"/>
        <v>กันยายนจ่าย</v>
      </c>
      <c r="Z11" s="47" t="str">
        <f t="shared" si="24"/>
        <v>รับ</v>
      </c>
      <c r="AA11" s="47" t="str">
        <f t="shared" si="25"/>
        <v>จ่าย</v>
      </c>
      <c r="AB11" s="52"/>
      <c r="AC11" s="88" t="str">
        <f>IF(AB11&gt;0,VLOOKUP(AB11,ชนิดแสตมป์!$A$3:$D$1000,2,FALSE),IF(AB11=0," "))</f>
        <v xml:space="preserve"> </v>
      </c>
      <c r="AD11" s="25">
        <v>0</v>
      </c>
      <c r="AE11" s="61">
        <v>0</v>
      </c>
      <c r="AF11" s="96">
        <f>SUMIF('บันทึกการรับ-จ่ายแสตมป์'!$B$6:$B$21012,B11,'บันทึกการรับ-จ่ายแสตมป์'!$N$6:$N$21012)</f>
        <v>0</v>
      </c>
      <c r="AG11" s="96">
        <f>SUMIF('บันทึกการรับ-จ่ายแสตมป์'!$B$6:$B$21012,C11,'บันทึกการรับ-จ่ายแสตมป์'!$N$6:$N$21012)</f>
        <v>0</v>
      </c>
      <c r="AH11" s="96">
        <f>SUMIF('บันทึกการรับ-จ่ายแสตมป์'!$B$6:$B$21012,D11,'บันทึกการรับ-จ่ายแสตมป์'!$N$6:$N$21012)</f>
        <v>0</v>
      </c>
      <c r="AI11" s="96">
        <f>SUMIF('บันทึกการรับ-จ่ายแสตมป์'!$B$6:$B$21012,E11,'บันทึกการรับ-จ่ายแสตมป์'!$N$6:$N$21012)</f>
        <v>0</v>
      </c>
      <c r="AJ11" s="96">
        <f>SUMIF('บันทึกการรับ-จ่ายแสตมป์'!$B$6:$B$21012,F11,'บันทึกการรับ-จ่ายแสตมป์'!$N$6:$N$21012)</f>
        <v>0</v>
      </c>
      <c r="AK11" s="96">
        <f>SUMIF('บันทึกการรับ-จ่ายแสตมป์'!$B$6:$B$21012,G11,'บันทึกการรับ-จ่ายแสตมป์'!$N$6:$N$21012)</f>
        <v>0</v>
      </c>
      <c r="AL11" s="96">
        <f>SUMIF('บันทึกการรับ-จ่ายแสตมป์'!$B$6:$B$21012,H11,'บันทึกการรับ-จ่ายแสตมป์'!$N$6:$N$21012)</f>
        <v>0</v>
      </c>
      <c r="AM11" s="96">
        <f>SUMIF('บันทึกการรับ-จ่ายแสตมป์'!$B$6:$B$21012,I11,'บันทึกการรับ-จ่ายแสตมป์'!$N$6:$N$21012)</f>
        <v>0</v>
      </c>
      <c r="AN11" s="96">
        <f>SUMIF('บันทึกการรับ-จ่ายแสตมป์'!$B$6:$B$21012,J11,'บันทึกการรับ-จ่ายแสตมป์'!$N$6:$N$21012)</f>
        <v>0</v>
      </c>
      <c r="AO11" s="96">
        <f>SUMIF('บันทึกการรับ-จ่ายแสตมป์'!$B$6:$B$21012,K11,'บันทึกการรับ-จ่ายแสตมป์'!$N$6:$N$21012)</f>
        <v>0</v>
      </c>
      <c r="AP11" s="96">
        <f>SUMIF('บันทึกการรับ-จ่ายแสตมป์'!$B$6:$B$21012,L11,'บันทึกการรับ-จ่ายแสตมป์'!$N$6:$N$21012)</f>
        <v>0</v>
      </c>
      <c r="AQ11" s="96">
        <f>SUMIF('บันทึกการรับ-จ่ายแสตมป์'!$B$6:$B$21012,M11,'บันทึกการรับ-จ่ายแสตมป์'!$N$6:$N$21012)</f>
        <v>0</v>
      </c>
      <c r="AR11" s="96">
        <f>SUMIF('บันทึกการรับ-จ่ายแสตมป์'!$B$6:$B$21012,N11,'บันทึกการรับ-จ่ายแสตมป์'!$N$6:$N$21012)</f>
        <v>0</v>
      </c>
      <c r="AS11" s="96">
        <f>SUMIF('บันทึกการรับ-จ่ายแสตมป์'!$B$6:$B$21012,O11,'บันทึกการรับ-จ่ายแสตมป์'!$N$6:$N$21012)</f>
        <v>0</v>
      </c>
      <c r="AT11" s="96">
        <f>SUMIF('บันทึกการรับ-จ่ายแสตมป์'!$B$6:$B$21012,P11,'บันทึกการรับ-จ่ายแสตมป์'!$N$6:$N$21012)</f>
        <v>0</v>
      </c>
      <c r="AU11" s="96">
        <f>SUMIF('บันทึกการรับ-จ่ายแสตมป์'!$B$6:$B$21012,Q11,'บันทึกการรับ-จ่ายแสตมป์'!$N$6:$N$21012)</f>
        <v>0</v>
      </c>
      <c r="AV11" s="96">
        <f>SUMIF('บันทึกการรับ-จ่ายแสตมป์'!$B$6:$B$21012,R11,'บันทึกการรับ-จ่ายแสตมป์'!$N$6:$N$21012)</f>
        <v>0</v>
      </c>
      <c r="AW11" s="96">
        <f>SUMIF('บันทึกการรับ-จ่ายแสตมป์'!$B$6:$B$21012,S11,'บันทึกการรับ-จ่ายแสตมป์'!$N$6:$N$21012)</f>
        <v>0</v>
      </c>
      <c r="AX11" s="96">
        <f>SUMIF('บันทึกการรับ-จ่ายแสตมป์'!$B$6:$B$21012,T11,'บันทึกการรับ-จ่ายแสตมป์'!$N$6:$N$21012)</f>
        <v>0</v>
      </c>
      <c r="AY11" s="96">
        <f>SUMIF('บันทึกการรับ-จ่ายแสตมป์'!$B$6:$B$21012,U11,'บันทึกการรับ-จ่ายแสตมป์'!$N$6:$N$21012)</f>
        <v>0</v>
      </c>
      <c r="AZ11" s="96">
        <f>SUMIF('บันทึกการรับ-จ่ายแสตมป์'!$B$6:$B$21012,V11,'บันทึกการรับ-จ่ายแสตมป์'!$N$6:$N$21012)</f>
        <v>0</v>
      </c>
      <c r="BA11" s="96">
        <f>SUMIF('บันทึกการรับ-จ่ายแสตมป์'!$B$6:$B$21012,W11,'บันทึกการรับ-จ่ายแสตมป์'!$N$6:$N$21012)</f>
        <v>0</v>
      </c>
      <c r="BB11" s="96">
        <f>SUMIF('บันทึกการรับ-จ่ายแสตมป์'!$B$6:$B$21012,X11,'บันทึกการรับ-จ่ายแสตมป์'!$N$6:$N$21012)</f>
        <v>0</v>
      </c>
      <c r="BC11" s="96">
        <f>SUMIF('บันทึกการรับ-จ่ายแสตมป์'!$B$6:$B$21012,Y11,'บันทึกการรับ-จ่ายแสตมป์'!$N$6:$N$21012)</f>
        <v>0</v>
      </c>
      <c r="BD11" s="96">
        <f t="shared" si="26"/>
        <v>0</v>
      </c>
      <c r="BE11" s="99">
        <f>SUMIF('บันทึกการรับ-จ่ายแสตมป์'!$D$6:$D$21012,Z11,'บันทึกการรับ-จ่ายแสตมป์'!$P$6:$P$21012)</f>
        <v>0</v>
      </c>
      <c r="BF11" s="96">
        <f t="shared" si="27"/>
        <v>0</v>
      </c>
      <c r="BG11" s="99">
        <f>SUMIF('บันทึกการรับ-จ่ายแสตมป์'!$D$6:$D$21012,AA11,'บันทึกการรับ-จ่ายแสตมป์'!$P$6:$P$21012)</f>
        <v>0</v>
      </c>
      <c r="BH11" s="96">
        <f t="shared" si="28"/>
        <v>0</v>
      </c>
      <c r="BI11" s="99">
        <f t="shared" si="29"/>
        <v>0</v>
      </c>
      <c r="BJ11" s="96">
        <f t="shared" si="30"/>
        <v>0</v>
      </c>
      <c r="BK11" s="99">
        <f t="shared" si="31"/>
        <v>0</v>
      </c>
      <c r="BL11" s="120">
        <f t="shared" si="32"/>
        <v>0</v>
      </c>
      <c r="BM11" s="99">
        <f t="shared" si="33"/>
        <v>0</v>
      </c>
      <c r="BN11" s="22"/>
    </row>
    <row r="12" spans="1:66" ht="22.5">
      <c r="A12" s="6"/>
      <c r="B12" s="47" t="str">
        <f t="shared" si="0"/>
        <v>ตุลาคมรับ</v>
      </c>
      <c r="C12" s="47" t="str">
        <f t="shared" si="1"/>
        <v>ตุลาคมจ่าย</v>
      </c>
      <c r="D12" s="47" t="str">
        <f t="shared" si="2"/>
        <v>พฤศจิกายนรับ</v>
      </c>
      <c r="E12" s="47" t="str">
        <f t="shared" si="3"/>
        <v>พฤศจิกายนจ่าย</v>
      </c>
      <c r="F12" s="47" t="str">
        <f t="shared" si="4"/>
        <v>ธันวาคมรับ</v>
      </c>
      <c r="G12" s="47" t="str">
        <f t="shared" si="5"/>
        <v>ธันวาคมจ่าย</v>
      </c>
      <c r="H12" s="47" t="str">
        <f t="shared" si="6"/>
        <v>มกราคมรับ</v>
      </c>
      <c r="I12" s="47" t="str">
        <f t="shared" si="7"/>
        <v>มกราคมจ่าย</v>
      </c>
      <c r="J12" s="47" t="str">
        <f t="shared" si="8"/>
        <v>กุมภาพันธ์รับ</v>
      </c>
      <c r="K12" s="47" t="str">
        <f t="shared" si="9"/>
        <v>กุมภาพันธ์จ่าย</v>
      </c>
      <c r="L12" s="47" t="str">
        <f t="shared" si="10"/>
        <v>มีนาคมรับ</v>
      </c>
      <c r="M12" s="47" t="str">
        <f t="shared" si="11"/>
        <v>มีนาคมจ่าย</v>
      </c>
      <c r="N12" s="47" t="str">
        <f t="shared" si="12"/>
        <v>เมษายนรับ</v>
      </c>
      <c r="O12" s="47" t="str">
        <f t="shared" si="13"/>
        <v>เมษายนจ่าย</v>
      </c>
      <c r="P12" s="47" t="str">
        <f t="shared" si="14"/>
        <v>พฤษภาคมรับ</v>
      </c>
      <c r="Q12" s="47" t="str">
        <f t="shared" si="15"/>
        <v>พฤษภาคมจ่าย</v>
      </c>
      <c r="R12" s="47" t="str">
        <f t="shared" si="16"/>
        <v>มิถุนายนรับ</v>
      </c>
      <c r="S12" s="47" t="str">
        <f t="shared" si="17"/>
        <v>มิถุนายนจ่าย</v>
      </c>
      <c r="T12" s="47" t="str">
        <f t="shared" si="18"/>
        <v>กรกฎาคมรับ</v>
      </c>
      <c r="U12" s="47" t="str">
        <f t="shared" si="19"/>
        <v>กรกฎาคมจ่าย</v>
      </c>
      <c r="V12" s="47" t="str">
        <f t="shared" si="20"/>
        <v>สิงหาคมรับ</v>
      </c>
      <c r="W12" s="47" t="str">
        <f t="shared" si="21"/>
        <v>สิงหาคมจ่าย</v>
      </c>
      <c r="X12" s="47" t="str">
        <f t="shared" si="22"/>
        <v>กันยายนรับ</v>
      </c>
      <c r="Y12" s="47" t="str">
        <f t="shared" si="23"/>
        <v>กันยายนจ่าย</v>
      </c>
      <c r="Z12" s="47" t="str">
        <f t="shared" si="24"/>
        <v>รับ</v>
      </c>
      <c r="AA12" s="47" t="str">
        <f t="shared" si="25"/>
        <v>จ่าย</v>
      </c>
      <c r="AB12" s="52"/>
      <c r="AC12" s="88" t="str">
        <f>IF(AB12&gt;0,VLOOKUP(AB12,ชนิดแสตมป์!$A$3:$D$1000,2,FALSE),IF(AB12=0," "))</f>
        <v xml:space="preserve"> </v>
      </c>
      <c r="AD12" s="25">
        <v>0</v>
      </c>
      <c r="AE12" s="61">
        <v>0</v>
      </c>
      <c r="AF12" s="96">
        <f>SUMIF('บันทึกการรับ-จ่ายแสตมป์'!$B$6:$B$21012,B12,'บันทึกการรับ-จ่ายแสตมป์'!$N$6:$N$21012)</f>
        <v>0</v>
      </c>
      <c r="AG12" s="96">
        <f>SUMIF('บันทึกการรับ-จ่ายแสตมป์'!$B$6:$B$21012,C12,'บันทึกการรับ-จ่ายแสตมป์'!$N$6:$N$21012)</f>
        <v>0</v>
      </c>
      <c r="AH12" s="96">
        <f>SUMIF('บันทึกการรับ-จ่ายแสตมป์'!$B$6:$B$21012,D12,'บันทึกการรับ-จ่ายแสตมป์'!$N$6:$N$21012)</f>
        <v>0</v>
      </c>
      <c r="AI12" s="96">
        <f>SUMIF('บันทึกการรับ-จ่ายแสตมป์'!$B$6:$B$21012,E12,'บันทึกการรับ-จ่ายแสตมป์'!$N$6:$N$21012)</f>
        <v>0</v>
      </c>
      <c r="AJ12" s="96">
        <f>SUMIF('บันทึกการรับ-จ่ายแสตมป์'!$B$6:$B$21012,F12,'บันทึกการรับ-จ่ายแสตมป์'!$N$6:$N$21012)</f>
        <v>0</v>
      </c>
      <c r="AK12" s="96">
        <f>SUMIF('บันทึกการรับ-จ่ายแสตมป์'!$B$6:$B$21012,G12,'บันทึกการรับ-จ่ายแสตมป์'!$N$6:$N$21012)</f>
        <v>0</v>
      </c>
      <c r="AL12" s="96">
        <f>SUMIF('บันทึกการรับ-จ่ายแสตมป์'!$B$6:$B$21012,H12,'บันทึกการรับ-จ่ายแสตมป์'!$N$6:$N$21012)</f>
        <v>0</v>
      </c>
      <c r="AM12" s="96">
        <f>SUMIF('บันทึกการรับ-จ่ายแสตมป์'!$B$6:$B$21012,I12,'บันทึกการรับ-จ่ายแสตมป์'!$N$6:$N$21012)</f>
        <v>0</v>
      </c>
      <c r="AN12" s="96">
        <f>SUMIF('บันทึกการรับ-จ่ายแสตมป์'!$B$6:$B$21012,J12,'บันทึกการรับ-จ่ายแสตมป์'!$N$6:$N$21012)</f>
        <v>0</v>
      </c>
      <c r="AO12" s="96">
        <f>SUMIF('บันทึกการรับ-จ่ายแสตมป์'!$B$6:$B$21012,K12,'บันทึกการรับ-จ่ายแสตมป์'!$N$6:$N$21012)</f>
        <v>0</v>
      </c>
      <c r="AP12" s="96">
        <f>SUMIF('บันทึกการรับ-จ่ายแสตมป์'!$B$6:$B$21012,L12,'บันทึกการรับ-จ่ายแสตมป์'!$N$6:$N$21012)</f>
        <v>0</v>
      </c>
      <c r="AQ12" s="96">
        <f>SUMIF('บันทึกการรับ-จ่ายแสตมป์'!$B$6:$B$21012,M12,'บันทึกการรับ-จ่ายแสตมป์'!$N$6:$N$21012)</f>
        <v>0</v>
      </c>
      <c r="AR12" s="96">
        <f>SUMIF('บันทึกการรับ-จ่ายแสตมป์'!$B$6:$B$21012,N12,'บันทึกการรับ-จ่ายแสตมป์'!$N$6:$N$21012)</f>
        <v>0</v>
      </c>
      <c r="AS12" s="96">
        <f>SUMIF('บันทึกการรับ-จ่ายแสตมป์'!$B$6:$B$21012,O12,'บันทึกการรับ-จ่ายแสตมป์'!$N$6:$N$21012)</f>
        <v>0</v>
      </c>
      <c r="AT12" s="96">
        <f>SUMIF('บันทึกการรับ-จ่ายแสตมป์'!$B$6:$B$21012,P12,'บันทึกการรับ-จ่ายแสตมป์'!$N$6:$N$21012)</f>
        <v>0</v>
      </c>
      <c r="AU12" s="96">
        <f>SUMIF('บันทึกการรับ-จ่ายแสตมป์'!$B$6:$B$21012,Q12,'บันทึกการรับ-จ่ายแสตมป์'!$N$6:$N$21012)</f>
        <v>0</v>
      </c>
      <c r="AV12" s="96">
        <f>SUMIF('บันทึกการรับ-จ่ายแสตมป์'!$B$6:$B$21012,R12,'บันทึกการรับ-จ่ายแสตมป์'!$N$6:$N$21012)</f>
        <v>0</v>
      </c>
      <c r="AW12" s="96">
        <f>SUMIF('บันทึกการรับ-จ่ายแสตมป์'!$B$6:$B$21012,S12,'บันทึกการรับ-จ่ายแสตมป์'!$N$6:$N$21012)</f>
        <v>0</v>
      </c>
      <c r="AX12" s="96">
        <f>SUMIF('บันทึกการรับ-จ่ายแสตมป์'!$B$6:$B$21012,T12,'บันทึกการรับ-จ่ายแสตมป์'!$N$6:$N$21012)</f>
        <v>0</v>
      </c>
      <c r="AY12" s="96">
        <f>SUMIF('บันทึกการรับ-จ่ายแสตมป์'!$B$6:$B$21012,U12,'บันทึกการรับ-จ่ายแสตมป์'!$N$6:$N$21012)</f>
        <v>0</v>
      </c>
      <c r="AZ12" s="96">
        <f>SUMIF('บันทึกการรับ-จ่ายแสตมป์'!$B$6:$B$21012,V12,'บันทึกการรับ-จ่ายแสตมป์'!$N$6:$N$21012)</f>
        <v>0</v>
      </c>
      <c r="BA12" s="96">
        <f>SUMIF('บันทึกการรับ-จ่ายแสตมป์'!$B$6:$B$21012,W12,'บันทึกการรับ-จ่ายแสตมป์'!$N$6:$N$21012)</f>
        <v>0</v>
      </c>
      <c r="BB12" s="96">
        <f>SUMIF('บันทึกการรับ-จ่ายแสตมป์'!$B$6:$B$21012,X12,'บันทึกการรับ-จ่ายแสตมป์'!$N$6:$N$21012)</f>
        <v>0</v>
      </c>
      <c r="BC12" s="96">
        <f>SUMIF('บันทึกการรับ-จ่ายแสตมป์'!$B$6:$B$21012,Y12,'บันทึกการรับ-จ่ายแสตมป์'!$N$6:$N$21012)</f>
        <v>0</v>
      </c>
      <c r="BD12" s="96">
        <f t="shared" si="26"/>
        <v>0</v>
      </c>
      <c r="BE12" s="99">
        <f>SUMIF('บันทึกการรับ-จ่ายแสตมป์'!$D$6:$D$21012,Z12,'บันทึกการรับ-จ่ายแสตมป์'!$P$6:$P$21012)</f>
        <v>0</v>
      </c>
      <c r="BF12" s="96">
        <f t="shared" si="27"/>
        <v>0</v>
      </c>
      <c r="BG12" s="99">
        <f>SUMIF('บันทึกการรับ-จ่ายแสตมป์'!$D$6:$D$21012,AA12,'บันทึกการรับ-จ่ายแสตมป์'!$P$6:$P$21012)</f>
        <v>0</v>
      </c>
      <c r="BH12" s="96">
        <f t="shared" si="28"/>
        <v>0</v>
      </c>
      <c r="BI12" s="99">
        <f t="shared" si="29"/>
        <v>0</v>
      </c>
      <c r="BJ12" s="96">
        <f t="shared" si="30"/>
        <v>0</v>
      </c>
      <c r="BK12" s="99">
        <f t="shared" si="31"/>
        <v>0</v>
      </c>
      <c r="BL12" s="120">
        <f t="shared" si="32"/>
        <v>0</v>
      </c>
      <c r="BM12" s="99">
        <f t="shared" si="33"/>
        <v>0</v>
      </c>
      <c r="BN12" s="22"/>
    </row>
    <row r="13" spans="1:66" ht="22.5">
      <c r="A13" s="6"/>
      <c r="B13" s="47" t="str">
        <f t="shared" si="0"/>
        <v>ตุลาคมรับ</v>
      </c>
      <c r="C13" s="47" t="str">
        <f t="shared" si="1"/>
        <v>ตุลาคมจ่าย</v>
      </c>
      <c r="D13" s="47" t="str">
        <f t="shared" si="2"/>
        <v>พฤศจิกายนรับ</v>
      </c>
      <c r="E13" s="47" t="str">
        <f t="shared" si="3"/>
        <v>พฤศจิกายนจ่าย</v>
      </c>
      <c r="F13" s="47" t="str">
        <f t="shared" si="4"/>
        <v>ธันวาคมรับ</v>
      </c>
      <c r="G13" s="47" t="str">
        <f t="shared" si="5"/>
        <v>ธันวาคมจ่าย</v>
      </c>
      <c r="H13" s="47" t="str">
        <f t="shared" si="6"/>
        <v>มกราคมรับ</v>
      </c>
      <c r="I13" s="47" t="str">
        <f t="shared" si="7"/>
        <v>มกราคมจ่าย</v>
      </c>
      <c r="J13" s="47" t="str">
        <f t="shared" si="8"/>
        <v>กุมภาพันธ์รับ</v>
      </c>
      <c r="K13" s="47" t="str">
        <f t="shared" si="9"/>
        <v>กุมภาพันธ์จ่าย</v>
      </c>
      <c r="L13" s="47" t="str">
        <f t="shared" si="10"/>
        <v>มีนาคมรับ</v>
      </c>
      <c r="M13" s="47" t="str">
        <f t="shared" si="11"/>
        <v>มีนาคมจ่าย</v>
      </c>
      <c r="N13" s="47" t="str">
        <f t="shared" si="12"/>
        <v>เมษายนรับ</v>
      </c>
      <c r="O13" s="47" t="str">
        <f t="shared" si="13"/>
        <v>เมษายนจ่าย</v>
      </c>
      <c r="P13" s="47" t="str">
        <f t="shared" si="14"/>
        <v>พฤษภาคมรับ</v>
      </c>
      <c r="Q13" s="47" t="str">
        <f t="shared" si="15"/>
        <v>พฤษภาคมจ่าย</v>
      </c>
      <c r="R13" s="47" t="str">
        <f t="shared" si="16"/>
        <v>มิถุนายนรับ</v>
      </c>
      <c r="S13" s="47" t="str">
        <f t="shared" si="17"/>
        <v>มิถุนายนจ่าย</v>
      </c>
      <c r="T13" s="47" t="str">
        <f t="shared" si="18"/>
        <v>กรกฎาคมรับ</v>
      </c>
      <c r="U13" s="47" t="str">
        <f t="shared" si="19"/>
        <v>กรกฎาคมจ่าย</v>
      </c>
      <c r="V13" s="47" t="str">
        <f t="shared" si="20"/>
        <v>สิงหาคมรับ</v>
      </c>
      <c r="W13" s="47" t="str">
        <f t="shared" si="21"/>
        <v>สิงหาคมจ่าย</v>
      </c>
      <c r="X13" s="47" t="str">
        <f t="shared" si="22"/>
        <v>กันยายนรับ</v>
      </c>
      <c r="Y13" s="47" t="str">
        <f t="shared" si="23"/>
        <v>กันยายนจ่าย</v>
      </c>
      <c r="Z13" s="47" t="str">
        <f t="shared" si="24"/>
        <v>รับ</v>
      </c>
      <c r="AA13" s="47" t="str">
        <f t="shared" si="25"/>
        <v>จ่าย</v>
      </c>
      <c r="AB13" s="52"/>
      <c r="AC13" s="88" t="str">
        <f>IF(AB13&gt;0,VLOOKUP(AB13,ชนิดแสตมป์!$A$3:$D$1000,2,FALSE),IF(AB13=0," "))</f>
        <v xml:space="preserve"> </v>
      </c>
      <c r="AD13" s="25">
        <v>0</v>
      </c>
      <c r="AE13" s="61">
        <v>0</v>
      </c>
      <c r="AF13" s="96">
        <f>SUMIF('บันทึกการรับ-จ่ายแสตมป์'!$B$6:$B$21012,B13,'บันทึกการรับ-จ่ายแสตมป์'!$N$6:$N$21012)</f>
        <v>0</v>
      </c>
      <c r="AG13" s="96">
        <f>SUMIF('บันทึกการรับ-จ่ายแสตมป์'!$B$6:$B$21012,C13,'บันทึกการรับ-จ่ายแสตมป์'!$N$6:$N$21012)</f>
        <v>0</v>
      </c>
      <c r="AH13" s="96">
        <f>SUMIF('บันทึกการรับ-จ่ายแสตมป์'!$B$6:$B$21012,D13,'บันทึกการรับ-จ่ายแสตมป์'!$N$6:$N$21012)</f>
        <v>0</v>
      </c>
      <c r="AI13" s="96">
        <f>SUMIF('บันทึกการรับ-จ่ายแสตมป์'!$B$6:$B$21012,E13,'บันทึกการรับ-จ่ายแสตมป์'!$N$6:$N$21012)</f>
        <v>0</v>
      </c>
      <c r="AJ13" s="96">
        <f>SUMIF('บันทึกการรับ-จ่ายแสตมป์'!$B$6:$B$21012,F13,'บันทึกการรับ-จ่ายแสตมป์'!$N$6:$N$21012)</f>
        <v>0</v>
      </c>
      <c r="AK13" s="96">
        <f>SUMIF('บันทึกการรับ-จ่ายแสตมป์'!$B$6:$B$21012,G13,'บันทึกการรับ-จ่ายแสตมป์'!$N$6:$N$21012)</f>
        <v>0</v>
      </c>
      <c r="AL13" s="96">
        <f>SUMIF('บันทึกการรับ-จ่ายแสตมป์'!$B$6:$B$21012,H13,'บันทึกการรับ-จ่ายแสตมป์'!$N$6:$N$21012)</f>
        <v>0</v>
      </c>
      <c r="AM13" s="96">
        <f>SUMIF('บันทึกการรับ-จ่ายแสตมป์'!$B$6:$B$21012,I13,'บันทึกการรับ-จ่ายแสตมป์'!$N$6:$N$21012)</f>
        <v>0</v>
      </c>
      <c r="AN13" s="96">
        <f>SUMIF('บันทึกการรับ-จ่ายแสตมป์'!$B$6:$B$21012,J13,'บันทึกการรับ-จ่ายแสตมป์'!$N$6:$N$21012)</f>
        <v>0</v>
      </c>
      <c r="AO13" s="96">
        <f>SUMIF('บันทึกการรับ-จ่ายแสตมป์'!$B$6:$B$21012,K13,'บันทึกการรับ-จ่ายแสตมป์'!$N$6:$N$21012)</f>
        <v>0</v>
      </c>
      <c r="AP13" s="96">
        <f>SUMIF('บันทึกการรับ-จ่ายแสตมป์'!$B$6:$B$21012,L13,'บันทึกการรับ-จ่ายแสตมป์'!$N$6:$N$21012)</f>
        <v>0</v>
      </c>
      <c r="AQ13" s="96">
        <f>SUMIF('บันทึกการรับ-จ่ายแสตมป์'!$B$6:$B$21012,M13,'บันทึกการรับ-จ่ายแสตมป์'!$N$6:$N$21012)</f>
        <v>0</v>
      </c>
      <c r="AR13" s="96">
        <f>SUMIF('บันทึกการรับ-จ่ายแสตมป์'!$B$6:$B$21012,N13,'บันทึกการรับ-จ่ายแสตมป์'!$N$6:$N$21012)</f>
        <v>0</v>
      </c>
      <c r="AS13" s="96">
        <f>SUMIF('บันทึกการรับ-จ่ายแสตมป์'!$B$6:$B$21012,O13,'บันทึกการรับ-จ่ายแสตมป์'!$N$6:$N$21012)</f>
        <v>0</v>
      </c>
      <c r="AT13" s="96">
        <f>SUMIF('บันทึกการรับ-จ่ายแสตมป์'!$B$6:$B$21012,P13,'บันทึกการรับ-จ่ายแสตมป์'!$N$6:$N$21012)</f>
        <v>0</v>
      </c>
      <c r="AU13" s="96">
        <f>SUMIF('บันทึกการรับ-จ่ายแสตมป์'!$B$6:$B$21012,Q13,'บันทึกการรับ-จ่ายแสตมป์'!$N$6:$N$21012)</f>
        <v>0</v>
      </c>
      <c r="AV13" s="96">
        <f>SUMIF('บันทึกการรับ-จ่ายแสตมป์'!$B$6:$B$21012,R13,'บันทึกการรับ-จ่ายแสตมป์'!$N$6:$N$21012)</f>
        <v>0</v>
      </c>
      <c r="AW13" s="96">
        <f>SUMIF('บันทึกการรับ-จ่ายแสตมป์'!$B$6:$B$21012,S13,'บันทึกการรับ-จ่ายแสตมป์'!$N$6:$N$21012)</f>
        <v>0</v>
      </c>
      <c r="AX13" s="96">
        <f>SUMIF('บันทึกการรับ-จ่ายแสตมป์'!$B$6:$B$21012,T13,'บันทึกการรับ-จ่ายแสตมป์'!$N$6:$N$21012)</f>
        <v>0</v>
      </c>
      <c r="AY13" s="96">
        <f>SUMIF('บันทึกการรับ-จ่ายแสตมป์'!$B$6:$B$21012,U13,'บันทึกการรับ-จ่ายแสตมป์'!$N$6:$N$21012)</f>
        <v>0</v>
      </c>
      <c r="AZ13" s="96">
        <f>SUMIF('บันทึกการรับ-จ่ายแสตมป์'!$B$6:$B$21012,V13,'บันทึกการรับ-จ่ายแสตมป์'!$N$6:$N$21012)</f>
        <v>0</v>
      </c>
      <c r="BA13" s="96">
        <f>SUMIF('บันทึกการรับ-จ่ายแสตมป์'!$B$6:$B$21012,W13,'บันทึกการรับ-จ่ายแสตมป์'!$N$6:$N$21012)</f>
        <v>0</v>
      </c>
      <c r="BB13" s="96">
        <f>SUMIF('บันทึกการรับ-จ่ายแสตมป์'!$B$6:$B$21012,X13,'บันทึกการรับ-จ่ายแสตมป์'!$N$6:$N$21012)</f>
        <v>0</v>
      </c>
      <c r="BC13" s="96">
        <f>SUMIF('บันทึกการรับ-จ่ายแสตมป์'!$B$6:$B$21012,Y13,'บันทึกการรับ-จ่ายแสตมป์'!$N$6:$N$21012)</f>
        <v>0</v>
      </c>
      <c r="BD13" s="96">
        <f t="shared" si="26"/>
        <v>0</v>
      </c>
      <c r="BE13" s="99">
        <f>SUMIF('บันทึกการรับ-จ่ายแสตมป์'!$D$6:$D$21012,Z13,'บันทึกการรับ-จ่ายแสตมป์'!$P$6:$P$21012)</f>
        <v>0</v>
      </c>
      <c r="BF13" s="96">
        <f t="shared" si="27"/>
        <v>0</v>
      </c>
      <c r="BG13" s="99">
        <f>SUMIF('บันทึกการรับ-จ่ายแสตมป์'!$D$6:$D$21012,AA13,'บันทึกการรับ-จ่ายแสตมป์'!$P$6:$P$21012)</f>
        <v>0</v>
      </c>
      <c r="BH13" s="96">
        <f t="shared" si="28"/>
        <v>0</v>
      </c>
      <c r="BI13" s="99">
        <f t="shared" si="29"/>
        <v>0</v>
      </c>
      <c r="BJ13" s="96">
        <f t="shared" si="30"/>
        <v>0</v>
      </c>
      <c r="BK13" s="99">
        <f t="shared" si="31"/>
        <v>0</v>
      </c>
      <c r="BL13" s="120">
        <f t="shared" si="32"/>
        <v>0</v>
      </c>
      <c r="BM13" s="99">
        <f t="shared" si="33"/>
        <v>0</v>
      </c>
      <c r="BN13" s="22"/>
    </row>
    <row r="14" spans="1:66" ht="22.5">
      <c r="A14" s="6"/>
      <c r="B14" s="47" t="str">
        <f t="shared" si="0"/>
        <v>ตุลาคมรับ</v>
      </c>
      <c r="C14" s="47" t="str">
        <f t="shared" si="1"/>
        <v>ตุลาคมจ่าย</v>
      </c>
      <c r="D14" s="47" t="str">
        <f t="shared" si="2"/>
        <v>พฤศจิกายนรับ</v>
      </c>
      <c r="E14" s="47" t="str">
        <f t="shared" si="3"/>
        <v>พฤศจิกายนจ่าย</v>
      </c>
      <c r="F14" s="47" t="str">
        <f t="shared" si="4"/>
        <v>ธันวาคมรับ</v>
      </c>
      <c r="G14" s="47" t="str">
        <f t="shared" si="5"/>
        <v>ธันวาคมจ่าย</v>
      </c>
      <c r="H14" s="47" t="str">
        <f t="shared" si="6"/>
        <v>มกราคมรับ</v>
      </c>
      <c r="I14" s="47" t="str">
        <f t="shared" si="7"/>
        <v>มกราคมจ่าย</v>
      </c>
      <c r="J14" s="47" t="str">
        <f t="shared" si="8"/>
        <v>กุมภาพันธ์รับ</v>
      </c>
      <c r="K14" s="47" t="str">
        <f t="shared" si="9"/>
        <v>กุมภาพันธ์จ่าย</v>
      </c>
      <c r="L14" s="47" t="str">
        <f t="shared" si="10"/>
        <v>มีนาคมรับ</v>
      </c>
      <c r="M14" s="47" t="str">
        <f t="shared" si="11"/>
        <v>มีนาคมจ่าย</v>
      </c>
      <c r="N14" s="47" t="str">
        <f t="shared" si="12"/>
        <v>เมษายนรับ</v>
      </c>
      <c r="O14" s="47" t="str">
        <f t="shared" si="13"/>
        <v>เมษายนจ่าย</v>
      </c>
      <c r="P14" s="47" t="str">
        <f t="shared" si="14"/>
        <v>พฤษภาคมรับ</v>
      </c>
      <c r="Q14" s="47" t="str">
        <f t="shared" si="15"/>
        <v>พฤษภาคมจ่าย</v>
      </c>
      <c r="R14" s="47" t="str">
        <f t="shared" si="16"/>
        <v>มิถุนายนรับ</v>
      </c>
      <c r="S14" s="47" t="str">
        <f t="shared" si="17"/>
        <v>มิถุนายนจ่าย</v>
      </c>
      <c r="T14" s="47" t="str">
        <f t="shared" si="18"/>
        <v>กรกฎาคมรับ</v>
      </c>
      <c r="U14" s="47" t="str">
        <f t="shared" si="19"/>
        <v>กรกฎาคมจ่าย</v>
      </c>
      <c r="V14" s="47" t="str">
        <f t="shared" si="20"/>
        <v>สิงหาคมรับ</v>
      </c>
      <c r="W14" s="47" t="str">
        <f t="shared" si="21"/>
        <v>สิงหาคมจ่าย</v>
      </c>
      <c r="X14" s="47" t="str">
        <f t="shared" si="22"/>
        <v>กันยายนรับ</v>
      </c>
      <c r="Y14" s="47" t="str">
        <f t="shared" si="23"/>
        <v>กันยายนจ่าย</v>
      </c>
      <c r="Z14" s="47" t="str">
        <f t="shared" si="24"/>
        <v>รับ</v>
      </c>
      <c r="AA14" s="47" t="str">
        <f t="shared" si="25"/>
        <v>จ่าย</v>
      </c>
      <c r="AB14" s="52"/>
      <c r="AC14" s="88" t="str">
        <f>IF(AB14&gt;0,VLOOKUP(AB14,ชนิดแสตมป์!$A$3:$D$1000,2,FALSE),IF(AB14=0," "))</f>
        <v xml:space="preserve"> </v>
      </c>
      <c r="AD14" s="25">
        <v>0</v>
      </c>
      <c r="AE14" s="61">
        <v>0</v>
      </c>
      <c r="AF14" s="96">
        <f>SUMIF('บันทึกการรับ-จ่ายแสตมป์'!$B$6:$B$21012,B14,'บันทึกการรับ-จ่ายแสตมป์'!$N$6:$N$21012)</f>
        <v>0</v>
      </c>
      <c r="AG14" s="96">
        <f>SUMIF('บันทึกการรับ-จ่ายแสตมป์'!$B$6:$B$21012,C14,'บันทึกการรับ-จ่ายแสตมป์'!$N$6:$N$21012)</f>
        <v>0</v>
      </c>
      <c r="AH14" s="96">
        <f>SUMIF('บันทึกการรับ-จ่ายแสตมป์'!$B$6:$B$21012,D14,'บันทึกการรับ-จ่ายแสตมป์'!$N$6:$N$21012)</f>
        <v>0</v>
      </c>
      <c r="AI14" s="96">
        <f>SUMIF('บันทึกการรับ-จ่ายแสตมป์'!$B$6:$B$21012,E14,'บันทึกการรับ-จ่ายแสตมป์'!$N$6:$N$21012)</f>
        <v>0</v>
      </c>
      <c r="AJ14" s="96">
        <f>SUMIF('บันทึกการรับ-จ่ายแสตมป์'!$B$6:$B$21012,F14,'บันทึกการรับ-จ่ายแสตมป์'!$N$6:$N$21012)</f>
        <v>0</v>
      </c>
      <c r="AK14" s="96">
        <f>SUMIF('บันทึกการรับ-จ่ายแสตมป์'!$B$6:$B$21012,G14,'บันทึกการรับ-จ่ายแสตมป์'!$N$6:$N$21012)</f>
        <v>0</v>
      </c>
      <c r="AL14" s="96">
        <f>SUMIF('บันทึกการรับ-จ่ายแสตมป์'!$B$6:$B$21012,H14,'บันทึกการรับ-จ่ายแสตมป์'!$N$6:$N$21012)</f>
        <v>0</v>
      </c>
      <c r="AM14" s="96">
        <f>SUMIF('บันทึกการรับ-จ่ายแสตมป์'!$B$6:$B$21012,I14,'บันทึกการรับ-จ่ายแสตมป์'!$N$6:$N$21012)</f>
        <v>0</v>
      </c>
      <c r="AN14" s="96">
        <f>SUMIF('บันทึกการรับ-จ่ายแสตมป์'!$B$6:$B$21012,J14,'บันทึกการรับ-จ่ายแสตมป์'!$N$6:$N$21012)</f>
        <v>0</v>
      </c>
      <c r="AO14" s="96">
        <f>SUMIF('บันทึกการรับ-จ่ายแสตมป์'!$B$6:$B$21012,K14,'บันทึกการรับ-จ่ายแสตมป์'!$N$6:$N$21012)</f>
        <v>0</v>
      </c>
      <c r="AP14" s="96">
        <f>SUMIF('บันทึกการรับ-จ่ายแสตมป์'!$B$6:$B$21012,L14,'บันทึกการรับ-จ่ายแสตมป์'!$N$6:$N$21012)</f>
        <v>0</v>
      </c>
      <c r="AQ14" s="96">
        <f>SUMIF('บันทึกการรับ-จ่ายแสตมป์'!$B$6:$B$21012,M14,'บันทึกการรับ-จ่ายแสตมป์'!$N$6:$N$21012)</f>
        <v>0</v>
      </c>
      <c r="AR14" s="96">
        <f>SUMIF('บันทึกการรับ-จ่ายแสตมป์'!$B$6:$B$21012,N14,'บันทึกการรับ-จ่ายแสตมป์'!$N$6:$N$21012)</f>
        <v>0</v>
      </c>
      <c r="AS14" s="96">
        <f>SUMIF('บันทึกการรับ-จ่ายแสตมป์'!$B$6:$B$21012,O14,'บันทึกการรับ-จ่ายแสตมป์'!$N$6:$N$21012)</f>
        <v>0</v>
      </c>
      <c r="AT14" s="96">
        <f>SUMIF('บันทึกการรับ-จ่ายแสตมป์'!$B$6:$B$21012,P14,'บันทึกการรับ-จ่ายแสตมป์'!$N$6:$N$21012)</f>
        <v>0</v>
      </c>
      <c r="AU14" s="96">
        <f>SUMIF('บันทึกการรับ-จ่ายแสตมป์'!$B$6:$B$21012,Q14,'บันทึกการรับ-จ่ายแสตมป์'!$N$6:$N$21012)</f>
        <v>0</v>
      </c>
      <c r="AV14" s="96">
        <f>SUMIF('บันทึกการรับ-จ่ายแสตมป์'!$B$6:$B$21012,R14,'บันทึกการรับ-จ่ายแสตมป์'!$N$6:$N$21012)</f>
        <v>0</v>
      </c>
      <c r="AW14" s="96">
        <f>SUMIF('บันทึกการรับ-จ่ายแสตมป์'!$B$6:$B$21012,S14,'บันทึกการรับ-จ่ายแสตมป์'!$N$6:$N$21012)</f>
        <v>0</v>
      </c>
      <c r="AX14" s="96">
        <f>SUMIF('บันทึกการรับ-จ่ายแสตมป์'!$B$6:$B$21012,T14,'บันทึกการรับ-จ่ายแสตมป์'!$N$6:$N$21012)</f>
        <v>0</v>
      </c>
      <c r="AY14" s="96">
        <f>SUMIF('บันทึกการรับ-จ่ายแสตมป์'!$B$6:$B$21012,U14,'บันทึกการรับ-จ่ายแสตมป์'!$N$6:$N$21012)</f>
        <v>0</v>
      </c>
      <c r="AZ14" s="96">
        <f>SUMIF('บันทึกการรับ-จ่ายแสตมป์'!$B$6:$B$21012,V14,'บันทึกการรับ-จ่ายแสตมป์'!$N$6:$N$21012)</f>
        <v>0</v>
      </c>
      <c r="BA14" s="96">
        <f>SUMIF('บันทึกการรับ-จ่ายแสตมป์'!$B$6:$B$21012,W14,'บันทึกการรับ-จ่ายแสตมป์'!$N$6:$N$21012)</f>
        <v>0</v>
      </c>
      <c r="BB14" s="96">
        <f>SUMIF('บันทึกการรับ-จ่ายแสตมป์'!$B$6:$B$21012,X14,'บันทึกการรับ-จ่ายแสตมป์'!$N$6:$N$21012)</f>
        <v>0</v>
      </c>
      <c r="BC14" s="96">
        <f>SUMIF('บันทึกการรับ-จ่ายแสตมป์'!$B$6:$B$21012,Y14,'บันทึกการรับ-จ่ายแสตมป์'!$N$6:$N$21012)</f>
        <v>0</v>
      </c>
      <c r="BD14" s="96">
        <f t="shared" si="26"/>
        <v>0</v>
      </c>
      <c r="BE14" s="99">
        <f>SUMIF('บันทึกการรับ-จ่ายแสตมป์'!$D$6:$D$21012,Z14,'บันทึกการรับ-จ่ายแสตมป์'!$P$6:$P$21012)</f>
        <v>0</v>
      </c>
      <c r="BF14" s="96">
        <f t="shared" si="27"/>
        <v>0</v>
      </c>
      <c r="BG14" s="99">
        <f>SUMIF('บันทึกการรับ-จ่ายแสตมป์'!$D$6:$D$21012,AA14,'บันทึกการรับ-จ่ายแสตมป์'!$P$6:$P$21012)</f>
        <v>0</v>
      </c>
      <c r="BH14" s="96">
        <f t="shared" si="28"/>
        <v>0</v>
      </c>
      <c r="BI14" s="99">
        <f t="shared" si="29"/>
        <v>0</v>
      </c>
      <c r="BJ14" s="96">
        <f t="shared" si="30"/>
        <v>0</v>
      </c>
      <c r="BK14" s="99">
        <f t="shared" si="31"/>
        <v>0</v>
      </c>
      <c r="BL14" s="120">
        <f t="shared" si="32"/>
        <v>0</v>
      </c>
      <c r="BM14" s="99">
        <f t="shared" si="33"/>
        <v>0</v>
      </c>
      <c r="BN14" s="22"/>
    </row>
    <row r="15" spans="1:66" ht="22.5">
      <c r="A15" s="6"/>
      <c r="B15" s="47" t="str">
        <f t="shared" si="0"/>
        <v>ตุลาคมรับ</v>
      </c>
      <c r="C15" s="47" t="str">
        <f t="shared" si="1"/>
        <v>ตุลาคมจ่าย</v>
      </c>
      <c r="D15" s="47" t="str">
        <f t="shared" si="2"/>
        <v>พฤศจิกายนรับ</v>
      </c>
      <c r="E15" s="47" t="str">
        <f t="shared" si="3"/>
        <v>พฤศจิกายนจ่าย</v>
      </c>
      <c r="F15" s="47" t="str">
        <f t="shared" si="4"/>
        <v>ธันวาคมรับ</v>
      </c>
      <c r="G15" s="47" t="str">
        <f t="shared" si="5"/>
        <v>ธันวาคมจ่าย</v>
      </c>
      <c r="H15" s="47" t="str">
        <f t="shared" si="6"/>
        <v>มกราคมรับ</v>
      </c>
      <c r="I15" s="47" t="str">
        <f t="shared" si="7"/>
        <v>มกราคมจ่าย</v>
      </c>
      <c r="J15" s="47" t="str">
        <f t="shared" si="8"/>
        <v>กุมภาพันธ์รับ</v>
      </c>
      <c r="K15" s="47" t="str">
        <f t="shared" si="9"/>
        <v>กุมภาพันธ์จ่าย</v>
      </c>
      <c r="L15" s="47" t="str">
        <f t="shared" si="10"/>
        <v>มีนาคมรับ</v>
      </c>
      <c r="M15" s="47" t="str">
        <f t="shared" si="11"/>
        <v>มีนาคมจ่าย</v>
      </c>
      <c r="N15" s="47" t="str">
        <f t="shared" si="12"/>
        <v>เมษายนรับ</v>
      </c>
      <c r="O15" s="47" t="str">
        <f t="shared" si="13"/>
        <v>เมษายนจ่าย</v>
      </c>
      <c r="P15" s="47" t="str">
        <f t="shared" si="14"/>
        <v>พฤษภาคมรับ</v>
      </c>
      <c r="Q15" s="47" t="str">
        <f t="shared" si="15"/>
        <v>พฤษภาคมจ่าย</v>
      </c>
      <c r="R15" s="47" t="str">
        <f t="shared" si="16"/>
        <v>มิถุนายนรับ</v>
      </c>
      <c r="S15" s="47" t="str">
        <f t="shared" si="17"/>
        <v>มิถุนายนจ่าย</v>
      </c>
      <c r="T15" s="47" t="str">
        <f t="shared" si="18"/>
        <v>กรกฎาคมรับ</v>
      </c>
      <c r="U15" s="47" t="str">
        <f t="shared" si="19"/>
        <v>กรกฎาคมจ่าย</v>
      </c>
      <c r="V15" s="47" t="str">
        <f t="shared" si="20"/>
        <v>สิงหาคมรับ</v>
      </c>
      <c r="W15" s="47" t="str">
        <f t="shared" si="21"/>
        <v>สิงหาคมจ่าย</v>
      </c>
      <c r="X15" s="47" t="str">
        <f t="shared" si="22"/>
        <v>กันยายนรับ</v>
      </c>
      <c r="Y15" s="47" t="str">
        <f t="shared" si="23"/>
        <v>กันยายนจ่าย</v>
      </c>
      <c r="Z15" s="47" t="str">
        <f t="shared" si="24"/>
        <v>รับ</v>
      </c>
      <c r="AA15" s="47" t="str">
        <f t="shared" si="25"/>
        <v>จ่าย</v>
      </c>
      <c r="AB15" s="52"/>
      <c r="AC15" s="88" t="str">
        <f>IF(AB15&gt;0,VLOOKUP(AB15,ชนิดแสตมป์!$A$3:$D$1000,2,FALSE),IF(AB15=0," "))</f>
        <v xml:space="preserve"> </v>
      </c>
      <c r="AD15" s="25">
        <v>0</v>
      </c>
      <c r="AE15" s="61">
        <v>0</v>
      </c>
      <c r="AF15" s="96">
        <f>SUMIF('บันทึกการรับ-จ่ายแสตมป์'!$B$6:$B$21012,B15,'บันทึกการรับ-จ่ายแสตมป์'!$N$6:$N$21012)</f>
        <v>0</v>
      </c>
      <c r="AG15" s="96">
        <f>SUMIF('บันทึกการรับ-จ่ายแสตมป์'!$B$6:$B$21012,C15,'บันทึกการรับ-จ่ายแสตมป์'!$N$6:$N$21012)</f>
        <v>0</v>
      </c>
      <c r="AH15" s="96">
        <f>SUMIF('บันทึกการรับ-จ่ายแสตมป์'!$B$6:$B$21012,D15,'บันทึกการรับ-จ่ายแสตมป์'!$N$6:$N$21012)</f>
        <v>0</v>
      </c>
      <c r="AI15" s="96">
        <f>SUMIF('บันทึกการรับ-จ่ายแสตมป์'!$B$6:$B$21012,E15,'บันทึกการรับ-จ่ายแสตมป์'!$N$6:$N$21012)</f>
        <v>0</v>
      </c>
      <c r="AJ15" s="96">
        <f>SUMIF('บันทึกการรับ-จ่ายแสตมป์'!$B$6:$B$21012,F15,'บันทึกการรับ-จ่ายแสตมป์'!$N$6:$N$21012)</f>
        <v>0</v>
      </c>
      <c r="AK15" s="96">
        <f>SUMIF('บันทึกการรับ-จ่ายแสตมป์'!$B$6:$B$21012,G15,'บันทึกการรับ-จ่ายแสตมป์'!$N$6:$N$21012)</f>
        <v>0</v>
      </c>
      <c r="AL15" s="96">
        <f>SUMIF('บันทึกการรับ-จ่ายแสตมป์'!$B$6:$B$21012,H15,'บันทึกการรับ-จ่ายแสตมป์'!$N$6:$N$21012)</f>
        <v>0</v>
      </c>
      <c r="AM15" s="96">
        <f>SUMIF('บันทึกการรับ-จ่ายแสตมป์'!$B$6:$B$21012,I15,'บันทึกการรับ-จ่ายแสตมป์'!$N$6:$N$21012)</f>
        <v>0</v>
      </c>
      <c r="AN15" s="96">
        <f>SUMIF('บันทึกการรับ-จ่ายแสตมป์'!$B$6:$B$21012,J15,'บันทึกการรับ-จ่ายแสตมป์'!$N$6:$N$21012)</f>
        <v>0</v>
      </c>
      <c r="AO15" s="96">
        <f>SUMIF('บันทึกการรับ-จ่ายแสตมป์'!$B$6:$B$21012,K15,'บันทึกการรับ-จ่ายแสตมป์'!$N$6:$N$21012)</f>
        <v>0</v>
      </c>
      <c r="AP15" s="96">
        <f>SUMIF('บันทึกการรับ-จ่ายแสตมป์'!$B$6:$B$21012,L15,'บันทึกการรับ-จ่ายแสตมป์'!$N$6:$N$21012)</f>
        <v>0</v>
      </c>
      <c r="AQ15" s="96">
        <f>SUMIF('บันทึกการรับ-จ่ายแสตมป์'!$B$6:$B$21012,M15,'บันทึกการรับ-จ่ายแสตมป์'!$N$6:$N$21012)</f>
        <v>0</v>
      </c>
      <c r="AR15" s="96">
        <f>SUMIF('บันทึกการรับ-จ่ายแสตมป์'!$B$6:$B$21012,N15,'บันทึกการรับ-จ่ายแสตมป์'!$N$6:$N$21012)</f>
        <v>0</v>
      </c>
      <c r="AS15" s="96">
        <f>SUMIF('บันทึกการรับ-จ่ายแสตมป์'!$B$6:$B$21012,O15,'บันทึกการรับ-จ่ายแสตมป์'!$N$6:$N$21012)</f>
        <v>0</v>
      </c>
      <c r="AT15" s="96">
        <f>SUMIF('บันทึกการรับ-จ่ายแสตมป์'!$B$6:$B$21012,P15,'บันทึกการรับ-จ่ายแสตมป์'!$N$6:$N$21012)</f>
        <v>0</v>
      </c>
      <c r="AU15" s="96">
        <f>SUMIF('บันทึกการรับ-จ่ายแสตมป์'!$B$6:$B$21012,Q15,'บันทึกการรับ-จ่ายแสตมป์'!$N$6:$N$21012)</f>
        <v>0</v>
      </c>
      <c r="AV15" s="96">
        <f>SUMIF('บันทึกการรับ-จ่ายแสตมป์'!$B$6:$B$21012,R15,'บันทึกการรับ-จ่ายแสตมป์'!$N$6:$N$21012)</f>
        <v>0</v>
      </c>
      <c r="AW15" s="96">
        <f>SUMIF('บันทึกการรับ-จ่ายแสตมป์'!$B$6:$B$21012,S15,'บันทึกการรับ-จ่ายแสตมป์'!$N$6:$N$21012)</f>
        <v>0</v>
      </c>
      <c r="AX15" s="96">
        <f>SUMIF('บันทึกการรับ-จ่ายแสตมป์'!$B$6:$B$21012,T15,'บันทึกการรับ-จ่ายแสตมป์'!$N$6:$N$21012)</f>
        <v>0</v>
      </c>
      <c r="AY15" s="96">
        <f>SUMIF('บันทึกการรับ-จ่ายแสตมป์'!$B$6:$B$21012,U15,'บันทึกการรับ-จ่ายแสตมป์'!$N$6:$N$21012)</f>
        <v>0</v>
      </c>
      <c r="AZ15" s="96">
        <f>SUMIF('บันทึกการรับ-จ่ายแสตมป์'!$B$6:$B$21012,V15,'บันทึกการรับ-จ่ายแสตมป์'!$N$6:$N$21012)</f>
        <v>0</v>
      </c>
      <c r="BA15" s="96">
        <f>SUMIF('บันทึกการรับ-จ่ายแสตมป์'!$B$6:$B$21012,W15,'บันทึกการรับ-จ่ายแสตมป์'!$N$6:$N$21012)</f>
        <v>0</v>
      </c>
      <c r="BB15" s="96">
        <f>SUMIF('บันทึกการรับ-จ่ายแสตมป์'!$B$6:$B$21012,X15,'บันทึกการรับ-จ่ายแสตมป์'!$N$6:$N$21012)</f>
        <v>0</v>
      </c>
      <c r="BC15" s="96">
        <f>SUMIF('บันทึกการรับ-จ่ายแสตมป์'!$B$6:$B$21012,Y15,'บันทึกการรับ-จ่ายแสตมป์'!$N$6:$N$21012)</f>
        <v>0</v>
      </c>
      <c r="BD15" s="96">
        <f t="shared" si="26"/>
        <v>0</v>
      </c>
      <c r="BE15" s="99">
        <f>SUMIF('บันทึกการรับ-จ่ายแสตมป์'!$D$6:$D$21012,Z15,'บันทึกการรับ-จ่ายแสตมป์'!$P$6:$P$21012)</f>
        <v>0</v>
      </c>
      <c r="BF15" s="96">
        <f t="shared" si="27"/>
        <v>0</v>
      </c>
      <c r="BG15" s="99">
        <f>SUMIF('บันทึกการรับ-จ่ายแสตมป์'!$D$6:$D$21012,AA15,'บันทึกการรับ-จ่ายแสตมป์'!$P$6:$P$21012)</f>
        <v>0</v>
      </c>
      <c r="BH15" s="96">
        <f t="shared" si="28"/>
        <v>0</v>
      </c>
      <c r="BI15" s="99">
        <f t="shared" si="29"/>
        <v>0</v>
      </c>
      <c r="BJ15" s="96">
        <f t="shared" si="30"/>
        <v>0</v>
      </c>
      <c r="BK15" s="99">
        <f t="shared" si="31"/>
        <v>0</v>
      </c>
      <c r="BL15" s="120">
        <f t="shared" si="32"/>
        <v>0</v>
      </c>
      <c r="BM15" s="99">
        <f t="shared" si="33"/>
        <v>0</v>
      </c>
      <c r="BN15" s="22"/>
    </row>
    <row r="16" spans="1:66" ht="22.5">
      <c r="A16" s="6"/>
      <c r="B16" s="47" t="str">
        <f t="shared" si="0"/>
        <v>ตุลาคมรับ</v>
      </c>
      <c r="C16" s="47" t="str">
        <f t="shared" si="1"/>
        <v>ตุลาคมจ่าย</v>
      </c>
      <c r="D16" s="47" t="str">
        <f t="shared" si="2"/>
        <v>พฤศจิกายนรับ</v>
      </c>
      <c r="E16" s="47" t="str">
        <f t="shared" si="3"/>
        <v>พฤศจิกายนจ่าย</v>
      </c>
      <c r="F16" s="47" t="str">
        <f t="shared" si="4"/>
        <v>ธันวาคมรับ</v>
      </c>
      <c r="G16" s="47" t="str">
        <f t="shared" si="5"/>
        <v>ธันวาคมจ่าย</v>
      </c>
      <c r="H16" s="47" t="str">
        <f t="shared" si="6"/>
        <v>มกราคมรับ</v>
      </c>
      <c r="I16" s="47" t="str">
        <f t="shared" si="7"/>
        <v>มกราคมจ่าย</v>
      </c>
      <c r="J16" s="47" t="str">
        <f t="shared" si="8"/>
        <v>กุมภาพันธ์รับ</v>
      </c>
      <c r="K16" s="47" t="str">
        <f t="shared" si="9"/>
        <v>กุมภาพันธ์จ่าย</v>
      </c>
      <c r="L16" s="47" t="str">
        <f t="shared" si="10"/>
        <v>มีนาคมรับ</v>
      </c>
      <c r="M16" s="47" t="str">
        <f t="shared" si="11"/>
        <v>มีนาคมจ่าย</v>
      </c>
      <c r="N16" s="47" t="str">
        <f t="shared" si="12"/>
        <v>เมษายนรับ</v>
      </c>
      <c r="O16" s="47" t="str">
        <f t="shared" si="13"/>
        <v>เมษายนจ่าย</v>
      </c>
      <c r="P16" s="47" t="str">
        <f t="shared" si="14"/>
        <v>พฤษภาคมรับ</v>
      </c>
      <c r="Q16" s="47" t="str">
        <f t="shared" si="15"/>
        <v>พฤษภาคมจ่าย</v>
      </c>
      <c r="R16" s="47" t="str">
        <f t="shared" si="16"/>
        <v>มิถุนายนรับ</v>
      </c>
      <c r="S16" s="47" t="str">
        <f t="shared" si="17"/>
        <v>มิถุนายนจ่าย</v>
      </c>
      <c r="T16" s="47" t="str">
        <f t="shared" si="18"/>
        <v>กรกฎาคมรับ</v>
      </c>
      <c r="U16" s="47" t="str">
        <f t="shared" si="19"/>
        <v>กรกฎาคมจ่าย</v>
      </c>
      <c r="V16" s="47" t="str">
        <f t="shared" si="20"/>
        <v>สิงหาคมรับ</v>
      </c>
      <c r="W16" s="47" t="str">
        <f t="shared" si="21"/>
        <v>สิงหาคมจ่าย</v>
      </c>
      <c r="X16" s="47" t="str">
        <f t="shared" si="22"/>
        <v>กันยายนรับ</v>
      </c>
      <c r="Y16" s="47" t="str">
        <f t="shared" si="23"/>
        <v>กันยายนจ่าย</v>
      </c>
      <c r="Z16" s="47" t="str">
        <f t="shared" si="24"/>
        <v>รับ</v>
      </c>
      <c r="AA16" s="47" t="str">
        <f t="shared" si="25"/>
        <v>จ่าย</v>
      </c>
      <c r="AB16" s="52"/>
      <c r="AC16" s="88" t="str">
        <f>IF(AB16&gt;0,VLOOKUP(AB16,ชนิดแสตมป์!$A$3:$D$1000,2,FALSE),IF(AB16=0," "))</f>
        <v xml:space="preserve"> </v>
      </c>
      <c r="AD16" s="25">
        <v>0</v>
      </c>
      <c r="AE16" s="61">
        <v>0</v>
      </c>
      <c r="AF16" s="96">
        <f>SUMIF('บันทึกการรับ-จ่ายแสตมป์'!$B$6:$B$21012,B16,'บันทึกการรับ-จ่ายแสตมป์'!$N$6:$N$21012)</f>
        <v>0</v>
      </c>
      <c r="AG16" s="96">
        <f>SUMIF('บันทึกการรับ-จ่ายแสตมป์'!$B$6:$B$21012,C16,'บันทึกการรับ-จ่ายแสตมป์'!$N$6:$N$21012)</f>
        <v>0</v>
      </c>
      <c r="AH16" s="96">
        <f>SUMIF('บันทึกการรับ-จ่ายแสตมป์'!$B$6:$B$21012,D16,'บันทึกการรับ-จ่ายแสตมป์'!$N$6:$N$21012)</f>
        <v>0</v>
      </c>
      <c r="AI16" s="96">
        <f>SUMIF('บันทึกการรับ-จ่ายแสตมป์'!$B$6:$B$21012,E16,'บันทึกการรับ-จ่ายแสตมป์'!$N$6:$N$21012)</f>
        <v>0</v>
      </c>
      <c r="AJ16" s="96">
        <f>SUMIF('บันทึกการรับ-จ่ายแสตมป์'!$B$6:$B$21012,F16,'บันทึกการรับ-จ่ายแสตมป์'!$N$6:$N$21012)</f>
        <v>0</v>
      </c>
      <c r="AK16" s="96">
        <f>SUMIF('บันทึกการรับ-จ่ายแสตมป์'!$B$6:$B$21012,G16,'บันทึกการรับ-จ่ายแสตมป์'!$N$6:$N$21012)</f>
        <v>0</v>
      </c>
      <c r="AL16" s="96">
        <f>SUMIF('บันทึกการรับ-จ่ายแสตมป์'!$B$6:$B$21012,H16,'บันทึกการรับ-จ่ายแสตมป์'!$N$6:$N$21012)</f>
        <v>0</v>
      </c>
      <c r="AM16" s="96">
        <f>SUMIF('บันทึกการรับ-จ่ายแสตมป์'!$B$6:$B$21012,I16,'บันทึกการรับ-จ่ายแสตมป์'!$N$6:$N$21012)</f>
        <v>0</v>
      </c>
      <c r="AN16" s="96">
        <f>SUMIF('บันทึกการรับ-จ่ายแสตมป์'!$B$6:$B$21012,J16,'บันทึกการรับ-จ่ายแสตมป์'!$N$6:$N$21012)</f>
        <v>0</v>
      </c>
      <c r="AO16" s="96">
        <f>SUMIF('บันทึกการรับ-จ่ายแสตมป์'!$B$6:$B$21012,K16,'บันทึกการรับ-จ่ายแสตมป์'!$N$6:$N$21012)</f>
        <v>0</v>
      </c>
      <c r="AP16" s="96">
        <f>SUMIF('บันทึกการรับ-จ่ายแสตมป์'!$B$6:$B$21012,L16,'บันทึกการรับ-จ่ายแสตมป์'!$N$6:$N$21012)</f>
        <v>0</v>
      </c>
      <c r="AQ16" s="96">
        <f>SUMIF('บันทึกการรับ-จ่ายแสตมป์'!$B$6:$B$21012,M16,'บันทึกการรับ-จ่ายแสตมป์'!$N$6:$N$21012)</f>
        <v>0</v>
      </c>
      <c r="AR16" s="96">
        <f>SUMIF('บันทึกการรับ-จ่ายแสตมป์'!$B$6:$B$21012,N16,'บันทึกการรับ-จ่ายแสตมป์'!$N$6:$N$21012)</f>
        <v>0</v>
      </c>
      <c r="AS16" s="96">
        <f>SUMIF('บันทึกการรับ-จ่ายแสตมป์'!$B$6:$B$21012,O16,'บันทึกการรับ-จ่ายแสตมป์'!$N$6:$N$21012)</f>
        <v>0</v>
      </c>
      <c r="AT16" s="96">
        <f>SUMIF('บันทึกการรับ-จ่ายแสตมป์'!$B$6:$B$21012,P16,'บันทึกการรับ-จ่ายแสตมป์'!$N$6:$N$21012)</f>
        <v>0</v>
      </c>
      <c r="AU16" s="96">
        <f>SUMIF('บันทึกการรับ-จ่ายแสตมป์'!$B$6:$B$21012,Q16,'บันทึกการรับ-จ่ายแสตมป์'!$N$6:$N$21012)</f>
        <v>0</v>
      </c>
      <c r="AV16" s="96">
        <f>SUMIF('บันทึกการรับ-จ่ายแสตมป์'!$B$6:$B$21012,R16,'บันทึกการรับ-จ่ายแสตมป์'!$N$6:$N$21012)</f>
        <v>0</v>
      </c>
      <c r="AW16" s="96">
        <f>SUMIF('บันทึกการรับ-จ่ายแสตมป์'!$B$6:$B$21012,S16,'บันทึกการรับ-จ่ายแสตมป์'!$N$6:$N$21012)</f>
        <v>0</v>
      </c>
      <c r="AX16" s="96">
        <f>SUMIF('บันทึกการรับ-จ่ายแสตมป์'!$B$6:$B$21012,T16,'บันทึกการรับ-จ่ายแสตมป์'!$N$6:$N$21012)</f>
        <v>0</v>
      </c>
      <c r="AY16" s="96">
        <f>SUMIF('บันทึกการรับ-จ่ายแสตมป์'!$B$6:$B$21012,U16,'บันทึกการรับ-จ่ายแสตมป์'!$N$6:$N$21012)</f>
        <v>0</v>
      </c>
      <c r="AZ16" s="96">
        <f>SUMIF('บันทึกการรับ-จ่ายแสตมป์'!$B$6:$B$21012,V16,'บันทึกการรับ-จ่ายแสตมป์'!$N$6:$N$21012)</f>
        <v>0</v>
      </c>
      <c r="BA16" s="96">
        <f>SUMIF('บันทึกการรับ-จ่ายแสตมป์'!$B$6:$B$21012,W16,'บันทึกการรับ-จ่ายแสตมป์'!$N$6:$N$21012)</f>
        <v>0</v>
      </c>
      <c r="BB16" s="96">
        <f>SUMIF('บันทึกการรับ-จ่ายแสตมป์'!$B$6:$B$21012,X16,'บันทึกการรับ-จ่ายแสตมป์'!$N$6:$N$21012)</f>
        <v>0</v>
      </c>
      <c r="BC16" s="96">
        <f>SUMIF('บันทึกการรับ-จ่ายแสตมป์'!$B$6:$B$21012,Y16,'บันทึกการรับ-จ่ายแสตมป์'!$N$6:$N$21012)</f>
        <v>0</v>
      </c>
      <c r="BD16" s="96">
        <f t="shared" si="26"/>
        <v>0</v>
      </c>
      <c r="BE16" s="99">
        <f>SUMIF('บันทึกการรับ-จ่ายแสตมป์'!$D$6:$D$21012,Z16,'บันทึกการรับ-จ่ายแสตมป์'!$P$6:$P$21012)</f>
        <v>0</v>
      </c>
      <c r="BF16" s="96">
        <f t="shared" si="27"/>
        <v>0</v>
      </c>
      <c r="BG16" s="99">
        <f>SUMIF('บันทึกการรับ-จ่ายแสตมป์'!$D$6:$D$21012,AA16,'บันทึกการรับ-จ่ายแสตมป์'!$P$6:$P$21012)</f>
        <v>0</v>
      </c>
      <c r="BH16" s="96">
        <f t="shared" si="28"/>
        <v>0</v>
      </c>
      <c r="BI16" s="99">
        <f t="shared" si="29"/>
        <v>0</v>
      </c>
      <c r="BJ16" s="96">
        <f t="shared" si="30"/>
        <v>0</v>
      </c>
      <c r="BK16" s="99">
        <f t="shared" si="31"/>
        <v>0</v>
      </c>
      <c r="BL16" s="120">
        <f t="shared" si="32"/>
        <v>0</v>
      </c>
      <c r="BM16" s="99">
        <f t="shared" si="33"/>
        <v>0</v>
      </c>
      <c r="BN16" s="22"/>
    </row>
    <row r="17" spans="1:66" ht="22.5">
      <c r="A17" s="6"/>
      <c r="B17" s="47" t="str">
        <f t="shared" ref="B17:B25" si="34">$B$4&amp;$B$6&amp;AB17</f>
        <v>ตุลาคมรับ</v>
      </c>
      <c r="C17" s="47" t="str">
        <f t="shared" ref="C17:C25" si="35">$C$4&amp;$C$6&amp;AB17</f>
        <v>ตุลาคมจ่าย</v>
      </c>
      <c r="D17" s="47" t="str">
        <f t="shared" ref="D17:D25" si="36">$D$4&amp;$D$6&amp;AB17</f>
        <v>พฤศจิกายนรับ</v>
      </c>
      <c r="E17" s="47" t="str">
        <f t="shared" ref="E17:E25" si="37">$E$4&amp;$E$6&amp;AB17</f>
        <v>พฤศจิกายนจ่าย</v>
      </c>
      <c r="F17" s="47" t="str">
        <f t="shared" ref="F17:F25" si="38">$F$4&amp;$F$6&amp;AB17</f>
        <v>ธันวาคมรับ</v>
      </c>
      <c r="G17" s="47" t="str">
        <f t="shared" ref="G17:G25" si="39">$G$4&amp;$G$6&amp;AB17</f>
        <v>ธันวาคมจ่าย</v>
      </c>
      <c r="H17" s="47" t="str">
        <f t="shared" ref="H17:H25" si="40">$H$4&amp;$H$6&amp;AB17</f>
        <v>มกราคมรับ</v>
      </c>
      <c r="I17" s="47" t="str">
        <f t="shared" ref="I17:I25" si="41">$I$4&amp;$I$6&amp;AB17</f>
        <v>มกราคมจ่าย</v>
      </c>
      <c r="J17" s="47" t="str">
        <f t="shared" ref="J17:J25" si="42">$J$4&amp;$J$6&amp;AB17</f>
        <v>กุมภาพันธ์รับ</v>
      </c>
      <c r="K17" s="47" t="str">
        <f t="shared" ref="K17:K25" si="43">$K$4&amp;$K$6&amp;AB17</f>
        <v>กุมภาพันธ์จ่าย</v>
      </c>
      <c r="L17" s="47" t="str">
        <f t="shared" ref="L17:L25" si="44">$L$4&amp;$L$6&amp;AB17</f>
        <v>มีนาคมรับ</v>
      </c>
      <c r="M17" s="47" t="str">
        <f t="shared" ref="M17:M25" si="45">$M$4&amp;$M$6&amp;AB17</f>
        <v>มีนาคมจ่าย</v>
      </c>
      <c r="N17" s="47" t="str">
        <f t="shared" ref="N17:N25" si="46">$N$4&amp;$N$6&amp;AB17</f>
        <v>เมษายนรับ</v>
      </c>
      <c r="O17" s="47" t="str">
        <f t="shared" ref="O17:O25" si="47">$O$4&amp;$O$6&amp;AB17</f>
        <v>เมษายนจ่าย</v>
      </c>
      <c r="P17" s="47" t="str">
        <f t="shared" ref="P17:P25" si="48">$P$4&amp;$P$6&amp;AB17</f>
        <v>พฤษภาคมรับ</v>
      </c>
      <c r="Q17" s="47" t="str">
        <f t="shared" ref="Q17:Q25" si="49">$Q$4&amp;$Q$6&amp;AB17</f>
        <v>พฤษภาคมจ่าย</v>
      </c>
      <c r="R17" s="47" t="str">
        <f t="shared" ref="R17:R25" si="50">$R$4&amp;$R$6&amp;AB17</f>
        <v>มิถุนายนรับ</v>
      </c>
      <c r="S17" s="47" t="str">
        <f t="shared" ref="S17:S25" si="51">$S$4&amp;$S$6&amp;AB17</f>
        <v>มิถุนายนจ่าย</v>
      </c>
      <c r="T17" s="47" t="str">
        <f t="shared" ref="T17:T25" si="52">$T$4&amp;$T$6&amp;AB17</f>
        <v>กรกฎาคมรับ</v>
      </c>
      <c r="U17" s="47" t="str">
        <f t="shared" ref="U17:U25" si="53">$U$4&amp;$U$6&amp;AB17</f>
        <v>กรกฎาคมจ่าย</v>
      </c>
      <c r="V17" s="47" t="str">
        <f t="shared" ref="V17:V25" si="54">$V$4&amp;$V$6&amp;AB17</f>
        <v>สิงหาคมรับ</v>
      </c>
      <c r="W17" s="47" t="str">
        <f t="shared" ref="W17:W25" si="55">$W$4&amp;$W$6&amp;AB17</f>
        <v>สิงหาคมจ่าย</v>
      </c>
      <c r="X17" s="47" t="str">
        <f t="shared" ref="X17:X25" si="56">$X$4&amp;$X$6&amp;AB17</f>
        <v>กันยายนรับ</v>
      </c>
      <c r="Y17" s="47" t="str">
        <f t="shared" ref="Y17:Y25" si="57">$Y$4&amp;$Y$6&amp;AB17</f>
        <v>กันยายนจ่าย</v>
      </c>
      <c r="Z17" s="47" t="str">
        <f t="shared" ref="Z17:Z25" si="58">$Z$6&amp;AB17</f>
        <v>รับ</v>
      </c>
      <c r="AA17" s="47" t="str">
        <f t="shared" ref="AA17:AA25" si="59">$AA$6&amp;AB17</f>
        <v>จ่าย</v>
      </c>
      <c r="AB17" s="52"/>
      <c r="AC17" s="88" t="str">
        <f>IF(AB17&gt;0,VLOOKUP(AB17,ชนิดแสตมป์!$A$3:$D$1000,2,FALSE),IF(AB17=0," "))</f>
        <v xml:space="preserve"> </v>
      </c>
      <c r="AD17" s="25">
        <v>0</v>
      </c>
      <c r="AE17" s="61">
        <v>0</v>
      </c>
      <c r="AF17" s="96">
        <f>SUMIF('บันทึกการรับ-จ่ายแสตมป์'!$B$6:$B$21012,B17,'บันทึกการรับ-จ่ายแสตมป์'!$N$6:$N$21012)</f>
        <v>0</v>
      </c>
      <c r="AG17" s="96">
        <f>SUMIF('บันทึกการรับ-จ่ายแสตมป์'!$B$6:$B$21012,C17,'บันทึกการรับ-จ่ายแสตมป์'!$N$6:$N$21012)</f>
        <v>0</v>
      </c>
      <c r="AH17" s="96">
        <f>SUMIF('บันทึกการรับ-จ่ายแสตมป์'!$B$6:$B$21012,D17,'บันทึกการรับ-จ่ายแสตมป์'!$N$6:$N$21012)</f>
        <v>0</v>
      </c>
      <c r="AI17" s="96">
        <f>SUMIF('บันทึกการรับ-จ่ายแสตมป์'!$B$6:$B$21012,E17,'บันทึกการรับ-จ่ายแสตมป์'!$N$6:$N$21012)</f>
        <v>0</v>
      </c>
      <c r="AJ17" s="96">
        <f>SUMIF('บันทึกการรับ-จ่ายแสตมป์'!$B$6:$B$21012,F17,'บันทึกการรับ-จ่ายแสตมป์'!$N$6:$N$21012)</f>
        <v>0</v>
      </c>
      <c r="AK17" s="96">
        <f>SUMIF('บันทึกการรับ-จ่ายแสตมป์'!$B$6:$B$21012,G17,'บันทึกการรับ-จ่ายแสตมป์'!$N$6:$N$21012)</f>
        <v>0</v>
      </c>
      <c r="AL17" s="96">
        <f>SUMIF('บันทึกการรับ-จ่ายแสตมป์'!$B$6:$B$21012,H17,'บันทึกการรับ-จ่ายแสตมป์'!$N$6:$N$21012)</f>
        <v>0</v>
      </c>
      <c r="AM17" s="96">
        <f>SUMIF('บันทึกการรับ-จ่ายแสตมป์'!$B$6:$B$21012,I17,'บันทึกการรับ-จ่ายแสตมป์'!$N$6:$N$21012)</f>
        <v>0</v>
      </c>
      <c r="AN17" s="96">
        <f>SUMIF('บันทึกการรับ-จ่ายแสตมป์'!$B$6:$B$21012,J17,'บันทึกการรับ-จ่ายแสตมป์'!$N$6:$N$21012)</f>
        <v>0</v>
      </c>
      <c r="AO17" s="96">
        <f>SUMIF('บันทึกการรับ-จ่ายแสตมป์'!$B$6:$B$21012,K17,'บันทึกการรับ-จ่ายแสตมป์'!$N$6:$N$21012)</f>
        <v>0</v>
      </c>
      <c r="AP17" s="96">
        <f>SUMIF('บันทึกการรับ-จ่ายแสตมป์'!$B$6:$B$21012,L17,'บันทึกการรับ-จ่ายแสตมป์'!$N$6:$N$21012)</f>
        <v>0</v>
      </c>
      <c r="AQ17" s="96">
        <f>SUMIF('บันทึกการรับ-จ่ายแสตมป์'!$B$6:$B$21012,M17,'บันทึกการรับ-จ่ายแสตมป์'!$N$6:$N$21012)</f>
        <v>0</v>
      </c>
      <c r="AR17" s="96">
        <f>SUMIF('บันทึกการรับ-จ่ายแสตมป์'!$B$6:$B$21012,N17,'บันทึกการรับ-จ่ายแสตมป์'!$N$6:$N$21012)</f>
        <v>0</v>
      </c>
      <c r="AS17" s="96">
        <f>SUMIF('บันทึกการรับ-จ่ายแสตมป์'!$B$6:$B$21012,O17,'บันทึกการรับ-จ่ายแสตมป์'!$N$6:$N$21012)</f>
        <v>0</v>
      </c>
      <c r="AT17" s="96">
        <f>SUMIF('บันทึกการรับ-จ่ายแสตมป์'!$B$6:$B$21012,P17,'บันทึกการรับ-จ่ายแสตมป์'!$N$6:$N$21012)</f>
        <v>0</v>
      </c>
      <c r="AU17" s="96">
        <f>SUMIF('บันทึกการรับ-จ่ายแสตมป์'!$B$6:$B$21012,Q17,'บันทึกการรับ-จ่ายแสตมป์'!$N$6:$N$21012)</f>
        <v>0</v>
      </c>
      <c r="AV17" s="96">
        <f>SUMIF('บันทึกการรับ-จ่ายแสตมป์'!$B$6:$B$21012,R17,'บันทึกการรับ-จ่ายแสตมป์'!$N$6:$N$21012)</f>
        <v>0</v>
      </c>
      <c r="AW17" s="96">
        <f>SUMIF('บันทึกการรับ-จ่ายแสตมป์'!$B$6:$B$21012,S17,'บันทึกการรับ-จ่ายแสตมป์'!$N$6:$N$21012)</f>
        <v>0</v>
      </c>
      <c r="AX17" s="96">
        <f>SUMIF('บันทึกการรับ-จ่ายแสตมป์'!$B$6:$B$21012,T17,'บันทึกการรับ-จ่ายแสตมป์'!$N$6:$N$21012)</f>
        <v>0</v>
      </c>
      <c r="AY17" s="96">
        <f>SUMIF('บันทึกการรับ-จ่ายแสตมป์'!$B$6:$B$21012,U17,'บันทึกการรับ-จ่ายแสตมป์'!$N$6:$N$21012)</f>
        <v>0</v>
      </c>
      <c r="AZ17" s="96">
        <f>SUMIF('บันทึกการรับ-จ่ายแสตมป์'!$B$6:$B$21012,V17,'บันทึกการรับ-จ่ายแสตมป์'!$N$6:$N$21012)</f>
        <v>0</v>
      </c>
      <c r="BA17" s="96">
        <f>SUMIF('บันทึกการรับ-จ่ายแสตมป์'!$B$6:$B$21012,W17,'บันทึกการรับ-จ่ายแสตมป์'!$N$6:$N$21012)</f>
        <v>0</v>
      </c>
      <c r="BB17" s="96">
        <f>SUMIF('บันทึกการรับ-จ่ายแสตมป์'!$B$6:$B$21012,X17,'บันทึกการรับ-จ่ายแสตมป์'!$N$6:$N$21012)</f>
        <v>0</v>
      </c>
      <c r="BC17" s="96">
        <f>SUMIF('บันทึกการรับ-จ่ายแสตมป์'!$B$6:$B$21012,Y17,'บันทึกการรับ-จ่ายแสตมป์'!$N$6:$N$21012)</f>
        <v>0</v>
      </c>
      <c r="BD17" s="96">
        <f t="shared" ref="BD17:BD25" si="60">AF17+AH17+AJ17+AL17+AN17+AP17+AR17+AT17+AV17+AX17+AZ17+BB17</f>
        <v>0</v>
      </c>
      <c r="BE17" s="99">
        <f>SUMIF('บันทึกการรับ-จ่ายแสตมป์'!$D$6:$D$21012,Z17,'บันทึกการรับ-จ่ายแสตมป์'!$P$6:$P$21012)</f>
        <v>0</v>
      </c>
      <c r="BF17" s="96">
        <f t="shared" ref="BF17:BF25" si="61">AG17+AI17+AK17+AM17+AO17+AQ17+AS17+AU17+AW17+AY17+BA17+BC17</f>
        <v>0</v>
      </c>
      <c r="BG17" s="99">
        <f>SUMIF('บันทึกการรับ-จ่ายแสตมป์'!$D$6:$D$21012,AA17,'บันทึกการรับ-จ่ายแสตมป์'!$P$6:$P$21012)</f>
        <v>0</v>
      </c>
      <c r="BH17" s="96">
        <f t="shared" ref="BH17:BH25" si="62">AD17+BD17</f>
        <v>0</v>
      </c>
      <c r="BI17" s="99">
        <f t="shared" ref="BI17:BI25" si="63">AE17+BE17</f>
        <v>0</v>
      </c>
      <c r="BJ17" s="96">
        <f t="shared" ref="BJ17:BJ25" si="64">BF17</f>
        <v>0</v>
      </c>
      <c r="BK17" s="99">
        <f t="shared" ref="BK17:BK25" si="65">BG17</f>
        <v>0</v>
      </c>
      <c r="BL17" s="120">
        <f t="shared" ref="BL17:BL25" si="66">BH17-BJ17</f>
        <v>0</v>
      </c>
      <c r="BM17" s="99">
        <f t="shared" ref="BM17:BM25" si="67">BI17-BK17</f>
        <v>0</v>
      </c>
      <c r="BN17" s="22"/>
    </row>
    <row r="18" spans="1:66" ht="22.5">
      <c r="A18" s="6"/>
      <c r="B18" s="47" t="str">
        <f t="shared" si="34"/>
        <v>ตุลาคมรับ</v>
      </c>
      <c r="C18" s="47" t="str">
        <f t="shared" si="35"/>
        <v>ตุลาคมจ่าย</v>
      </c>
      <c r="D18" s="47" t="str">
        <f t="shared" si="36"/>
        <v>พฤศจิกายนรับ</v>
      </c>
      <c r="E18" s="47" t="str">
        <f t="shared" si="37"/>
        <v>พฤศจิกายนจ่าย</v>
      </c>
      <c r="F18" s="47" t="str">
        <f t="shared" si="38"/>
        <v>ธันวาคมรับ</v>
      </c>
      <c r="G18" s="47" t="str">
        <f t="shared" si="39"/>
        <v>ธันวาคมจ่าย</v>
      </c>
      <c r="H18" s="47" t="str">
        <f t="shared" si="40"/>
        <v>มกราคมรับ</v>
      </c>
      <c r="I18" s="47" t="str">
        <f t="shared" si="41"/>
        <v>มกราคมจ่าย</v>
      </c>
      <c r="J18" s="47" t="str">
        <f t="shared" si="42"/>
        <v>กุมภาพันธ์รับ</v>
      </c>
      <c r="K18" s="47" t="str">
        <f t="shared" si="43"/>
        <v>กุมภาพันธ์จ่าย</v>
      </c>
      <c r="L18" s="47" t="str">
        <f t="shared" si="44"/>
        <v>มีนาคมรับ</v>
      </c>
      <c r="M18" s="47" t="str">
        <f t="shared" si="45"/>
        <v>มีนาคมจ่าย</v>
      </c>
      <c r="N18" s="47" t="str">
        <f t="shared" si="46"/>
        <v>เมษายนรับ</v>
      </c>
      <c r="O18" s="47" t="str">
        <f t="shared" si="47"/>
        <v>เมษายนจ่าย</v>
      </c>
      <c r="P18" s="47" t="str">
        <f t="shared" si="48"/>
        <v>พฤษภาคมรับ</v>
      </c>
      <c r="Q18" s="47" t="str">
        <f t="shared" si="49"/>
        <v>พฤษภาคมจ่าย</v>
      </c>
      <c r="R18" s="47" t="str">
        <f t="shared" si="50"/>
        <v>มิถุนายนรับ</v>
      </c>
      <c r="S18" s="47" t="str">
        <f t="shared" si="51"/>
        <v>มิถุนายนจ่าย</v>
      </c>
      <c r="T18" s="47" t="str">
        <f t="shared" si="52"/>
        <v>กรกฎาคมรับ</v>
      </c>
      <c r="U18" s="47" t="str">
        <f t="shared" si="53"/>
        <v>กรกฎาคมจ่าย</v>
      </c>
      <c r="V18" s="47" t="str">
        <f t="shared" si="54"/>
        <v>สิงหาคมรับ</v>
      </c>
      <c r="W18" s="47" t="str">
        <f t="shared" si="55"/>
        <v>สิงหาคมจ่าย</v>
      </c>
      <c r="X18" s="47" t="str">
        <f t="shared" si="56"/>
        <v>กันยายนรับ</v>
      </c>
      <c r="Y18" s="47" t="str">
        <f t="shared" si="57"/>
        <v>กันยายนจ่าย</v>
      </c>
      <c r="Z18" s="47" t="str">
        <f t="shared" si="58"/>
        <v>รับ</v>
      </c>
      <c r="AA18" s="47" t="str">
        <f t="shared" si="59"/>
        <v>จ่าย</v>
      </c>
      <c r="AB18" s="52"/>
      <c r="AC18" s="88" t="str">
        <f>IF(AB18&gt;0,VLOOKUP(AB18,ชนิดแสตมป์!$A$3:$D$1000,2,FALSE),IF(AB18=0," "))</f>
        <v xml:space="preserve"> </v>
      </c>
      <c r="AD18" s="25">
        <v>0</v>
      </c>
      <c r="AE18" s="61">
        <v>0</v>
      </c>
      <c r="AF18" s="96">
        <f>SUMIF('บันทึกการรับ-จ่ายแสตมป์'!$B$6:$B$21012,B18,'บันทึกการรับ-จ่ายแสตมป์'!$N$6:$N$21012)</f>
        <v>0</v>
      </c>
      <c r="AG18" s="96">
        <f>SUMIF('บันทึกการรับ-จ่ายแสตมป์'!$B$6:$B$21012,C18,'บันทึกการรับ-จ่ายแสตมป์'!$N$6:$N$21012)</f>
        <v>0</v>
      </c>
      <c r="AH18" s="96">
        <f>SUMIF('บันทึกการรับ-จ่ายแสตมป์'!$B$6:$B$21012,D18,'บันทึกการรับ-จ่ายแสตมป์'!$N$6:$N$21012)</f>
        <v>0</v>
      </c>
      <c r="AI18" s="96">
        <f>SUMIF('บันทึกการรับ-จ่ายแสตมป์'!$B$6:$B$21012,E18,'บันทึกการรับ-จ่ายแสตมป์'!$N$6:$N$21012)</f>
        <v>0</v>
      </c>
      <c r="AJ18" s="96">
        <f>SUMIF('บันทึกการรับ-จ่ายแสตมป์'!$B$6:$B$21012,F18,'บันทึกการรับ-จ่ายแสตมป์'!$N$6:$N$21012)</f>
        <v>0</v>
      </c>
      <c r="AK18" s="96">
        <f>SUMIF('บันทึกการรับ-จ่ายแสตมป์'!$B$6:$B$21012,G18,'บันทึกการรับ-จ่ายแสตมป์'!$N$6:$N$21012)</f>
        <v>0</v>
      </c>
      <c r="AL18" s="96">
        <f>SUMIF('บันทึกการรับ-จ่ายแสตมป์'!$B$6:$B$21012,H18,'บันทึกการรับ-จ่ายแสตมป์'!$N$6:$N$21012)</f>
        <v>0</v>
      </c>
      <c r="AM18" s="96">
        <f>SUMIF('บันทึกการรับ-จ่ายแสตมป์'!$B$6:$B$21012,I18,'บันทึกการรับ-จ่ายแสตมป์'!$N$6:$N$21012)</f>
        <v>0</v>
      </c>
      <c r="AN18" s="96">
        <f>SUMIF('บันทึกการรับ-จ่ายแสตมป์'!$B$6:$B$21012,J18,'บันทึกการรับ-จ่ายแสตมป์'!$N$6:$N$21012)</f>
        <v>0</v>
      </c>
      <c r="AO18" s="96">
        <f>SUMIF('บันทึกการรับ-จ่ายแสตมป์'!$B$6:$B$21012,K18,'บันทึกการรับ-จ่ายแสตมป์'!$N$6:$N$21012)</f>
        <v>0</v>
      </c>
      <c r="AP18" s="96">
        <f>SUMIF('บันทึกการรับ-จ่ายแสตมป์'!$B$6:$B$21012,L18,'บันทึกการรับ-จ่ายแสตมป์'!$N$6:$N$21012)</f>
        <v>0</v>
      </c>
      <c r="AQ18" s="96">
        <f>SUMIF('บันทึกการรับ-จ่ายแสตมป์'!$B$6:$B$21012,M18,'บันทึกการรับ-จ่ายแสตมป์'!$N$6:$N$21012)</f>
        <v>0</v>
      </c>
      <c r="AR18" s="96">
        <f>SUMIF('บันทึกการรับ-จ่ายแสตมป์'!$B$6:$B$21012,N18,'บันทึกการรับ-จ่ายแสตมป์'!$N$6:$N$21012)</f>
        <v>0</v>
      </c>
      <c r="AS18" s="96">
        <f>SUMIF('บันทึกการรับ-จ่ายแสตมป์'!$B$6:$B$21012,O18,'บันทึกการรับ-จ่ายแสตมป์'!$N$6:$N$21012)</f>
        <v>0</v>
      </c>
      <c r="AT18" s="96">
        <f>SUMIF('บันทึกการรับ-จ่ายแสตมป์'!$B$6:$B$21012,P18,'บันทึกการรับ-จ่ายแสตมป์'!$N$6:$N$21012)</f>
        <v>0</v>
      </c>
      <c r="AU18" s="96">
        <f>SUMIF('บันทึกการรับ-จ่ายแสตมป์'!$B$6:$B$21012,Q18,'บันทึกการรับ-จ่ายแสตมป์'!$N$6:$N$21012)</f>
        <v>0</v>
      </c>
      <c r="AV18" s="96">
        <f>SUMIF('บันทึกการรับ-จ่ายแสตมป์'!$B$6:$B$21012,R18,'บันทึกการรับ-จ่ายแสตมป์'!$N$6:$N$21012)</f>
        <v>0</v>
      </c>
      <c r="AW18" s="96">
        <f>SUMIF('บันทึกการรับ-จ่ายแสตมป์'!$B$6:$B$21012,S18,'บันทึกการรับ-จ่ายแสตมป์'!$N$6:$N$21012)</f>
        <v>0</v>
      </c>
      <c r="AX18" s="96">
        <f>SUMIF('บันทึกการรับ-จ่ายแสตมป์'!$B$6:$B$21012,T18,'บันทึกการรับ-จ่ายแสตมป์'!$N$6:$N$21012)</f>
        <v>0</v>
      </c>
      <c r="AY18" s="96">
        <f>SUMIF('บันทึกการรับ-จ่ายแสตมป์'!$B$6:$B$21012,U18,'บันทึกการรับ-จ่ายแสตมป์'!$N$6:$N$21012)</f>
        <v>0</v>
      </c>
      <c r="AZ18" s="96">
        <f>SUMIF('บันทึกการรับ-จ่ายแสตมป์'!$B$6:$B$21012,V18,'บันทึกการรับ-จ่ายแสตมป์'!$N$6:$N$21012)</f>
        <v>0</v>
      </c>
      <c r="BA18" s="96">
        <f>SUMIF('บันทึกการรับ-จ่ายแสตมป์'!$B$6:$B$21012,W18,'บันทึกการรับ-จ่ายแสตมป์'!$N$6:$N$21012)</f>
        <v>0</v>
      </c>
      <c r="BB18" s="96">
        <f>SUMIF('บันทึกการรับ-จ่ายแสตมป์'!$B$6:$B$21012,X18,'บันทึกการรับ-จ่ายแสตมป์'!$N$6:$N$21012)</f>
        <v>0</v>
      </c>
      <c r="BC18" s="96">
        <f>SUMIF('บันทึกการรับ-จ่ายแสตมป์'!$B$6:$B$21012,Y18,'บันทึกการรับ-จ่ายแสตมป์'!$N$6:$N$21012)</f>
        <v>0</v>
      </c>
      <c r="BD18" s="96">
        <f t="shared" si="60"/>
        <v>0</v>
      </c>
      <c r="BE18" s="99">
        <f>SUMIF('บันทึกการรับ-จ่ายแสตมป์'!$D$6:$D$21012,Z18,'บันทึกการรับ-จ่ายแสตมป์'!$P$6:$P$21012)</f>
        <v>0</v>
      </c>
      <c r="BF18" s="96">
        <f t="shared" si="61"/>
        <v>0</v>
      </c>
      <c r="BG18" s="99">
        <f>SUMIF('บันทึกการรับ-จ่ายแสตมป์'!$D$6:$D$21012,AA18,'บันทึกการรับ-จ่ายแสตมป์'!$P$6:$P$21012)</f>
        <v>0</v>
      </c>
      <c r="BH18" s="96">
        <f t="shared" si="62"/>
        <v>0</v>
      </c>
      <c r="BI18" s="99">
        <f t="shared" si="63"/>
        <v>0</v>
      </c>
      <c r="BJ18" s="96">
        <f t="shared" si="64"/>
        <v>0</v>
      </c>
      <c r="BK18" s="99">
        <f t="shared" si="65"/>
        <v>0</v>
      </c>
      <c r="BL18" s="120">
        <f t="shared" si="66"/>
        <v>0</v>
      </c>
      <c r="BM18" s="99">
        <f t="shared" si="67"/>
        <v>0</v>
      </c>
      <c r="BN18" s="22"/>
    </row>
    <row r="19" spans="1:66" ht="22.5">
      <c r="A19" s="6"/>
      <c r="B19" s="47" t="str">
        <f t="shared" si="34"/>
        <v>ตุลาคมรับ</v>
      </c>
      <c r="C19" s="47" t="str">
        <f t="shared" si="35"/>
        <v>ตุลาคมจ่าย</v>
      </c>
      <c r="D19" s="47" t="str">
        <f t="shared" si="36"/>
        <v>พฤศจิกายนรับ</v>
      </c>
      <c r="E19" s="47" t="str">
        <f t="shared" si="37"/>
        <v>พฤศจิกายนจ่าย</v>
      </c>
      <c r="F19" s="47" t="str">
        <f t="shared" si="38"/>
        <v>ธันวาคมรับ</v>
      </c>
      <c r="G19" s="47" t="str">
        <f t="shared" si="39"/>
        <v>ธันวาคมจ่าย</v>
      </c>
      <c r="H19" s="47" t="str">
        <f t="shared" si="40"/>
        <v>มกราคมรับ</v>
      </c>
      <c r="I19" s="47" t="str">
        <f t="shared" si="41"/>
        <v>มกราคมจ่าย</v>
      </c>
      <c r="J19" s="47" t="str">
        <f t="shared" si="42"/>
        <v>กุมภาพันธ์รับ</v>
      </c>
      <c r="K19" s="47" t="str">
        <f t="shared" si="43"/>
        <v>กุมภาพันธ์จ่าย</v>
      </c>
      <c r="L19" s="47" t="str">
        <f t="shared" si="44"/>
        <v>มีนาคมรับ</v>
      </c>
      <c r="M19" s="47" t="str">
        <f t="shared" si="45"/>
        <v>มีนาคมจ่าย</v>
      </c>
      <c r="N19" s="47" t="str">
        <f t="shared" si="46"/>
        <v>เมษายนรับ</v>
      </c>
      <c r="O19" s="47" t="str">
        <f t="shared" si="47"/>
        <v>เมษายนจ่าย</v>
      </c>
      <c r="P19" s="47" t="str">
        <f t="shared" si="48"/>
        <v>พฤษภาคมรับ</v>
      </c>
      <c r="Q19" s="47" t="str">
        <f t="shared" si="49"/>
        <v>พฤษภาคมจ่าย</v>
      </c>
      <c r="R19" s="47" t="str">
        <f t="shared" si="50"/>
        <v>มิถุนายนรับ</v>
      </c>
      <c r="S19" s="47" t="str">
        <f t="shared" si="51"/>
        <v>มิถุนายนจ่าย</v>
      </c>
      <c r="T19" s="47" t="str">
        <f t="shared" si="52"/>
        <v>กรกฎาคมรับ</v>
      </c>
      <c r="U19" s="47" t="str">
        <f t="shared" si="53"/>
        <v>กรกฎาคมจ่าย</v>
      </c>
      <c r="V19" s="47" t="str">
        <f t="shared" si="54"/>
        <v>สิงหาคมรับ</v>
      </c>
      <c r="W19" s="47" t="str">
        <f t="shared" si="55"/>
        <v>สิงหาคมจ่าย</v>
      </c>
      <c r="X19" s="47" t="str">
        <f t="shared" si="56"/>
        <v>กันยายนรับ</v>
      </c>
      <c r="Y19" s="47" t="str">
        <f t="shared" si="57"/>
        <v>กันยายนจ่าย</v>
      </c>
      <c r="Z19" s="47" t="str">
        <f t="shared" si="58"/>
        <v>รับ</v>
      </c>
      <c r="AA19" s="47" t="str">
        <f t="shared" si="59"/>
        <v>จ่าย</v>
      </c>
      <c r="AB19" s="52"/>
      <c r="AC19" s="88" t="str">
        <f>IF(AB19&gt;0,VLOOKUP(AB19,ชนิดแสตมป์!$A$3:$D$1000,2,FALSE),IF(AB19=0," "))</f>
        <v xml:space="preserve"> </v>
      </c>
      <c r="AD19" s="25">
        <v>0</v>
      </c>
      <c r="AE19" s="61">
        <v>0</v>
      </c>
      <c r="AF19" s="96">
        <f>SUMIF('บันทึกการรับ-จ่ายแสตมป์'!$B$6:$B$21012,B19,'บันทึกการรับ-จ่ายแสตมป์'!$N$6:$N$21012)</f>
        <v>0</v>
      </c>
      <c r="AG19" s="96">
        <f>SUMIF('บันทึกการรับ-จ่ายแสตมป์'!$B$6:$B$21012,C19,'บันทึกการรับ-จ่ายแสตมป์'!$N$6:$N$21012)</f>
        <v>0</v>
      </c>
      <c r="AH19" s="96">
        <f>SUMIF('บันทึกการรับ-จ่ายแสตมป์'!$B$6:$B$21012,D19,'บันทึกการรับ-จ่ายแสตมป์'!$N$6:$N$21012)</f>
        <v>0</v>
      </c>
      <c r="AI19" s="96">
        <f>SUMIF('บันทึกการรับ-จ่ายแสตมป์'!$B$6:$B$21012,E19,'บันทึกการรับ-จ่ายแสตมป์'!$N$6:$N$21012)</f>
        <v>0</v>
      </c>
      <c r="AJ19" s="96">
        <f>SUMIF('บันทึกการรับ-จ่ายแสตมป์'!$B$6:$B$21012,F19,'บันทึกการรับ-จ่ายแสตมป์'!$N$6:$N$21012)</f>
        <v>0</v>
      </c>
      <c r="AK19" s="96">
        <f>SUMIF('บันทึกการรับ-จ่ายแสตมป์'!$B$6:$B$21012,G19,'บันทึกการรับ-จ่ายแสตมป์'!$N$6:$N$21012)</f>
        <v>0</v>
      </c>
      <c r="AL19" s="96">
        <f>SUMIF('บันทึกการรับ-จ่ายแสตมป์'!$B$6:$B$21012,H19,'บันทึกการรับ-จ่ายแสตมป์'!$N$6:$N$21012)</f>
        <v>0</v>
      </c>
      <c r="AM19" s="96">
        <f>SUMIF('บันทึกการรับ-จ่ายแสตมป์'!$B$6:$B$21012,I19,'บันทึกการรับ-จ่ายแสตมป์'!$N$6:$N$21012)</f>
        <v>0</v>
      </c>
      <c r="AN19" s="96">
        <f>SUMIF('บันทึกการรับ-จ่ายแสตมป์'!$B$6:$B$21012,J19,'บันทึกการรับ-จ่ายแสตมป์'!$N$6:$N$21012)</f>
        <v>0</v>
      </c>
      <c r="AO19" s="96">
        <f>SUMIF('บันทึกการรับ-จ่ายแสตมป์'!$B$6:$B$21012,K19,'บันทึกการรับ-จ่ายแสตมป์'!$N$6:$N$21012)</f>
        <v>0</v>
      </c>
      <c r="AP19" s="96">
        <f>SUMIF('บันทึกการรับ-จ่ายแสตมป์'!$B$6:$B$21012,L19,'บันทึกการรับ-จ่ายแสตมป์'!$N$6:$N$21012)</f>
        <v>0</v>
      </c>
      <c r="AQ19" s="96">
        <f>SUMIF('บันทึกการรับ-จ่ายแสตมป์'!$B$6:$B$21012,M19,'บันทึกการรับ-จ่ายแสตมป์'!$N$6:$N$21012)</f>
        <v>0</v>
      </c>
      <c r="AR19" s="96">
        <f>SUMIF('บันทึกการรับ-จ่ายแสตมป์'!$B$6:$B$21012,N19,'บันทึกการรับ-จ่ายแสตมป์'!$N$6:$N$21012)</f>
        <v>0</v>
      </c>
      <c r="AS19" s="96">
        <f>SUMIF('บันทึกการรับ-จ่ายแสตมป์'!$B$6:$B$21012,O19,'บันทึกการรับ-จ่ายแสตมป์'!$N$6:$N$21012)</f>
        <v>0</v>
      </c>
      <c r="AT19" s="96">
        <f>SUMIF('บันทึกการรับ-จ่ายแสตมป์'!$B$6:$B$21012,P19,'บันทึกการรับ-จ่ายแสตมป์'!$N$6:$N$21012)</f>
        <v>0</v>
      </c>
      <c r="AU19" s="96">
        <f>SUMIF('บันทึกการรับ-จ่ายแสตมป์'!$B$6:$B$21012,Q19,'บันทึกการรับ-จ่ายแสตมป์'!$N$6:$N$21012)</f>
        <v>0</v>
      </c>
      <c r="AV19" s="96">
        <f>SUMIF('บันทึกการรับ-จ่ายแสตมป์'!$B$6:$B$21012,R19,'บันทึกการรับ-จ่ายแสตมป์'!$N$6:$N$21012)</f>
        <v>0</v>
      </c>
      <c r="AW19" s="96">
        <f>SUMIF('บันทึกการรับ-จ่ายแสตมป์'!$B$6:$B$21012,S19,'บันทึกการรับ-จ่ายแสตมป์'!$N$6:$N$21012)</f>
        <v>0</v>
      </c>
      <c r="AX19" s="96">
        <f>SUMIF('บันทึกการรับ-จ่ายแสตมป์'!$B$6:$B$21012,T19,'บันทึกการรับ-จ่ายแสตมป์'!$N$6:$N$21012)</f>
        <v>0</v>
      </c>
      <c r="AY19" s="96">
        <f>SUMIF('บันทึกการรับ-จ่ายแสตมป์'!$B$6:$B$21012,U19,'บันทึกการรับ-จ่ายแสตมป์'!$N$6:$N$21012)</f>
        <v>0</v>
      </c>
      <c r="AZ19" s="96">
        <f>SUMIF('บันทึกการรับ-จ่ายแสตมป์'!$B$6:$B$21012,V19,'บันทึกการรับ-จ่ายแสตมป์'!$N$6:$N$21012)</f>
        <v>0</v>
      </c>
      <c r="BA19" s="96">
        <f>SUMIF('บันทึกการรับ-จ่ายแสตมป์'!$B$6:$B$21012,W19,'บันทึกการรับ-จ่ายแสตมป์'!$N$6:$N$21012)</f>
        <v>0</v>
      </c>
      <c r="BB19" s="96">
        <f>SUMIF('บันทึกการรับ-จ่ายแสตมป์'!$B$6:$B$21012,X19,'บันทึกการรับ-จ่ายแสตมป์'!$N$6:$N$21012)</f>
        <v>0</v>
      </c>
      <c r="BC19" s="96">
        <f>SUMIF('บันทึกการรับ-จ่ายแสตมป์'!$B$6:$B$21012,Y19,'บันทึกการรับ-จ่ายแสตมป์'!$N$6:$N$21012)</f>
        <v>0</v>
      </c>
      <c r="BD19" s="96">
        <f t="shared" si="60"/>
        <v>0</v>
      </c>
      <c r="BE19" s="99">
        <f>SUMIF('บันทึกการรับ-จ่ายแสตมป์'!$D$6:$D$21012,Z19,'บันทึกการรับ-จ่ายแสตมป์'!$P$6:$P$21012)</f>
        <v>0</v>
      </c>
      <c r="BF19" s="96">
        <f t="shared" si="61"/>
        <v>0</v>
      </c>
      <c r="BG19" s="99">
        <f>SUMIF('บันทึกการรับ-จ่ายแสตมป์'!$D$6:$D$21012,AA19,'บันทึกการรับ-จ่ายแสตมป์'!$P$6:$P$21012)</f>
        <v>0</v>
      </c>
      <c r="BH19" s="96">
        <f t="shared" si="62"/>
        <v>0</v>
      </c>
      <c r="BI19" s="99">
        <f t="shared" si="63"/>
        <v>0</v>
      </c>
      <c r="BJ19" s="96">
        <f t="shared" si="64"/>
        <v>0</v>
      </c>
      <c r="BK19" s="99">
        <f t="shared" si="65"/>
        <v>0</v>
      </c>
      <c r="BL19" s="120">
        <f t="shared" si="66"/>
        <v>0</v>
      </c>
      <c r="BM19" s="99">
        <f t="shared" si="67"/>
        <v>0</v>
      </c>
      <c r="BN19" s="22"/>
    </row>
    <row r="20" spans="1:66" ht="22.5">
      <c r="A20" s="6"/>
      <c r="B20" s="47" t="str">
        <f t="shared" si="34"/>
        <v>ตุลาคมรับ</v>
      </c>
      <c r="C20" s="47" t="str">
        <f t="shared" si="35"/>
        <v>ตุลาคมจ่าย</v>
      </c>
      <c r="D20" s="47" t="str">
        <f t="shared" si="36"/>
        <v>พฤศจิกายนรับ</v>
      </c>
      <c r="E20" s="47" t="str">
        <f t="shared" si="37"/>
        <v>พฤศจิกายนจ่าย</v>
      </c>
      <c r="F20" s="47" t="str">
        <f t="shared" si="38"/>
        <v>ธันวาคมรับ</v>
      </c>
      <c r="G20" s="47" t="str">
        <f t="shared" si="39"/>
        <v>ธันวาคมจ่าย</v>
      </c>
      <c r="H20" s="47" t="str">
        <f t="shared" si="40"/>
        <v>มกราคมรับ</v>
      </c>
      <c r="I20" s="47" t="str">
        <f t="shared" si="41"/>
        <v>มกราคมจ่าย</v>
      </c>
      <c r="J20" s="47" t="str">
        <f t="shared" si="42"/>
        <v>กุมภาพันธ์รับ</v>
      </c>
      <c r="K20" s="47" t="str">
        <f t="shared" si="43"/>
        <v>กุมภาพันธ์จ่าย</v>
      </c>
      <c r="L20" s="47" t="str">
        <f t="shared" si="44"/>
        <v>มีนาคมรับ</v>
      </c>
      <c r="M20" s="47" t="str">
        <f t="shared" si="45"/>
        <v>มีนาคมจ่าย</v>
      </c>
      <c r="N20" s="47" t="str">
        <f t="shared" si="46"/>
        <v>เมษายนรับ</v>
      </c>
      <c r="O20" s="47" t="str">
        <f t="shared" si="47"/>
        <v>เมษายนจ่าย</v>
      </c>
      <c r="P20" s="47" t="str">
        <f t="shared" si="48"/>
        <v>พฤษภาคมรับ</v>
      </c>
      <c r="Q20" s="47" t="str">
        <f t="shared" si="49"/>
        <v>พฤษภาคมจ่าย</v>
      </c>
      <c r="R20" s="47" t="str">
        <f t="shared" si="50"/>
        <v>มิถุนายนรับ</v>
      </c>
      <c r="S20" s="47" t="str">
        <f t="shared" si="51"/>
        <v>มิถุนายนจ่าย</v>
      </c>
      <c r="T20" s="47" t="str">
        <f t="shared" si="52"/>
        <v>กรกฎาคมรับ</v>
      </c>
      <c r="U20" s="47" t="str">
        <f t="shared" si="53"/>
        <v>กรกฎาคมจ่าย</v>
      </c>
      <c r="V20" s="47" t="str">
        <f t="shared" si="54"/>
        <v>สิงหาคมรับ</v>
      </c>
      <c r="W20" s="47" t="str">
        <f t="shared" si="55"/>
        <v>สิงหาคมจ่าย</v>
      </c>
      <c r="X20" s="47" t="str">
        <f t="shared" si="56"/>
        <v>กันยายนรับ</v>
      </c>
      <c r="Y20" s="47" t="str">
        <f t="shared" si="57"/>
        <v>กันยายนจ่าย</v>
      </c>
      <c r="Z20" s="47" t="str">
        <f t="shared" si="58"/>
        <v>รับ</v>
      </c>
      <c r="AA20" s="47" t="str">
        <f t="shared" si="59"/>
        <v>จ่าย</v>
      </c>
      <c r="AB20" s="52"/>
      <c r="AC20" s="88" t="str">
        <f>IF(AB20&gt;0,VLOOKUP(AB20,ชนิดแสตมป์!$A$3:$D$1000,2,FALSE),IF(AB20=0," "))</f>
        <v xml:space="preserve"> </v>
      </c>
      <c r="AD20" s="25">
        <v>0</v>
      </c>
      <c r="AE20" s="61">
        <v>0</v>
      </c>
      <c r="AF20" s="96">
        <f>SUMIF('บันทึกการรับ-จ่ายแสตมป์'!$B$6:$B$21012,B20,'บันทึกการรับ-จ่ายแสตมป์'!$N$6:$N$21012)</f>
        <v>0</v>
      </c>
      <c r="AG20" s="96">
        <f>SUMIF('บันทึกการรับ-จ่ายแสตมป์'!$B$6:$B$21012,C20,'บันทึกการรับ-จ่ายแสตมป์'!$N$6:$N$21012)</f>
        <v>0</v>
      </c>
      <c r="AH20" s="96">
        <f>SUMIF('บันทึกการรับ-จ่ายแสตมป์'!$B$6:$B$21012,D20,'บันทึกการรับ-จ่ายแสตมป์'!$N$6:$N$21012)</f>
        <v>0</v>
      </c>
      <c r="AI20" s="96">
        <f>SUMIF('บันทึกการรับ-จ่ายแสตมป์'!$B$6:$B$21012,E20,'บันทึกการรับ-จ่ายแสตมป์'!$N$6:$N$21012)</f>
        <v>0</v>
      </c>
      <c r="AJ20" s="96">
        <f>SUMIF('บันทึกการรับ-จ่ายแสตมป์'!$B$6:$B$21012,F20,'บันทึกการรับ-จ่ายแสตมป์'!$N$6:$N$21012)</f>
        <v>0</v>
      </c>
      <c r="AK20" s="96">
        <f>SUMIF('บันทึกการรับ-จ่ายแสตมป์'!$B$6:$B$21012,G20,'บันทึกการรับ-จ่ายแสตมป์'!$N$6:$N$21012)</f>
        <v>0</v>
      </c>
      <c r="AL20" s="96">
        <f>SUMIF('บันทึกการรับ-จ่ายแสตมป์'!$B$6:$B$21012,H20,'บันทึกการรับ-จ่ายแสตมป์'!$N$6:$N$21012)</f>
        <v>0</v>
      </c>
      <c r="AM20" s="96">
        <f>SUMIF('บันทึกการรับ-จ่ายแสตมป์'!$B$6:$B$21012,I20,'บันทึกการรับ-จ่ายแสตมป์'!$N$6:$N$21012)</f>
        <v>0</v>
      </c>
      <c r="AN20" s="96">
        <f>SUMIF('บันทึกการรับ-จ่ายแสตมป์'!$B$6:$B$21012,J20,'บันทึกการรับ-จ่ายแสตมป์'!$N$6:$N$21012)</f>
        <v>0</v>
      </c>
      <c r="AO20" s="96">
        <f>SUMIF('บันทึกการรับ-จ่ายแสตมป์'!$B$6:$B$21012,K20,'บันทึกการรับ-จ่ายแสตมป์'!$N$6:$N$21012)</f>
        <v>0</v>
      </c>
      <c r="AP20" s="96">
        <f>SUMIF('บันทึกการรับ-จ่ายแสตมป์'!$B$6:$B$21012,L20,'บันทึกการรับ-จ่ายแสตมป์'!$N$6:$N$21012)</f>
        <v>0</v>
      </c>
      <c r="AQ20" s="96">
        <f>SUMIF('บันทึกการรับ-จ่ายแสตมป์'!$B$6:$B$21012,M20,'บันทึกการรับ-จ่ายแสตมป์'!$N$6:$N$21012)</f>
        <v>0</v>
      </c>
      <c r="AR20" s="96">
        <f>SUMIF('บันทึกการรับ-จ่ายแสตมป์'!$B$6:$B$21012,N20,'บันทึกการรับ-จ่ายแสตมป์'!$N$6:$N$21012)</f>
        <v>0</v>
      </c>
      <c r="AS20" s="96">
        <f>SUMIF('บันทึกการรับ-จ่ายแสตมป์'!$B$6:$B$21012,O20,'บันทึกการรับ-จ่ายแสตมป์'!$N$6:$N$21012)</f>
        <v>0</v>
      </c>
      <c r="AT20" s="96">
        <f>SUMIF('บันทึกการรับ-จ่ายแสตมป์'!$B$6:$B$21012,P20,'บันทึกการรับ-จ่ายแสตมป์'!$N$6:$N$21012)</f>
        <v>0</v>
      </c>
      <c r="AU20" s="96">
        <f>SUMIF('บันทึกการรับ-จ่ายแสตมป์'!$B$6:$B$21012,Q20,'บันทึกการรับ-จ่ายแสตมป์'!$N$6:$N$21012)</f>
        <v>0</v>
      </c>
      <c r="AV20" s="96">
        <f>SUMIF('บันทึกการรับ-จ่ายแสตมป์'!$B$6:$B$21012,R20,'บันทึกการรับ-จ่ายแสตมป์'!$N$6:$N$21012)</f>
        <v>0</v>
      </c>
      <c r="AW20" s="96">
        <f>SUMIF('บันทึกการรับ-จ่ายแสตมป์'!$B$6:$B$21012,S20,'บันทึกการรับ-จ่ายแสตมป์'!$N$6:$N$21012)</f>
        <v>0</v>
      </c>
      <c r="AX20" s="96">
        <f>SUMIF('บันทึกการรับ-จ่ายแสตมป์'!$B$6:$B$21012,T20,'บันทึกการรับ-จ่ายแสตมป์'!$N$6:$N$21012)</f>
        <v>0</v>
      </c>
      <c r="AY20" s="96">
        <f>SUMIF('บันทึกการรับ-จ่ายแสตมป์'!$B$6:$B$21012,U20,'บันทึกการรับ-จ่ายแสตมป์'!$N$6:$N$21012)</f>
        <v>0</v>
      </c>
      <c r="AZ20" s="96">
        <f>SUMIF('บันทึกการรับ-จ่ายแสตมป์'!$B$6:$B$21012,V20,'บันทึกการรับ-จ่ายแสตมป์'!$N$6:$N$21012)</f>
        <v>0</v>
      </c>
      <c r="BA20" s="96">
        <f>SUMIF('บันทึกการรับ-จ่ายแสตมป์'!$B$6:$B$21012,W20,'บันทึกการรับ-จ่ายแสตมป์'!$N$6:$N$21012)</f>
        <v>0</v>
      </c>
      <c r="BB20" s="96">
        <f>SUMIF('บันทึกการรับ-จ่ายแสตมป์'!$B$6:$B$21012,X20,'บันทึกการรับ-จ่ายแสตมป์'!$N$6:$N$21012)</f>
        <v>0</v>
      </c>
      <c r="BC20" s="96">
        <f>SUMIF('บันทึกการรับ-จ่ายแสตมป์'!$B$6:$B$21012,Y20,'บันทึกการรับ-จ่ายแสตมป์'!$N$6:$N$21012)</f>
        <v>0</v>
      </c>
      <c r="BD20" s="96">
        <f t="shared" si="60"/>
        <v>0</v>
      </c>
      <c r="BE20" s="99">
        <f>SUMIF('บันทึกการรับ-จ่ายแสตมป์'!$D$6:$D$21012,Z20,'บันทึกการรับ-จ่ายแสตมป์'!$P$6:$P$21012)</f>
        <v>0</v>
      </c>
      <c r="BF20" s="96">
        <f t="shared" si="61"/>
        <v>0</v>
      </c>
      <c r="BG20" s="99">
        <f>SUMIF('บันทึกการรับ-จ่ายแสตมป์'!$D$6:$D$21012,AA20,'บันทึกการรับ-จ่ายแสตมป์'!$P$6:$P$21012)</f>
        <v>0</v>
      </c>
      <c r="BH20" s="96">
        <f t="shared" si="62"/>
        <v>0</v>
      </c>
      <c r="BI20" s="99">
        <f t="shared" si="63"/>
        <v>0</v>
      </c>
      <c r="BJ20" s="96">
        <f t="shared" si="64"/>
        <v>0</v>
      </c>
      <c r="BK20" s="99">
        <f t="shared" si="65"/>
        <v>0</v>
      </c>
      <c r="BL20" s="120">
        <f t="shared" si="66"/>
        <v>0</v>
      </c>
      <c r="BM20" s="99">
        <f t="shared" si="67"/>
        <v>0</v>
      </c>
      <c r="BN20" s="22"/>
    </row>
    <row r="21" spans="1:66" ht="22.5">
      <c r="A21" s="6"/>
      <c r="B21" s="47" t="str">
        <f t="shared" si="34"/>
        <v>ตุลาคมรับ</v>
      </c>
      <c r="C21" s="47" t="str">
        <f t="shared" si="35"/>
        <v>ตุลาคมจ่าย</v>
      </c>
      <c r="D21" s="47" t="str">
        <f t="shared" si="36"/>
        <v>พฤศจิกายนรับ</v>
      </c>
      <c r="E21" s="47" t="str">
        <f t="shared" si="37"/>
        <v>พฤศจิกายนจ่าย</v>
      </c>
      <c r="F21" s="47" t="str">
        <f t="shared" si="38"/>
        <v>ธันวาคมรับ</v>
      </c>
      <c r="G21" s="47" t="str">
        <f t="shared" si="39"/>
        <v>ธันวาคมจ่าย</v>
      </c>
      <c r="H21" s="47" t="str">
        <f t="shared" si="40"/>
        <v>มกราคมรับ</v>
      </c>
      <c r="I21" s="47" t="str">
        <f t="shared" si="41"/>
        <v>มกราคมจ่าย</v>
      </c>
      <c r="J21" s="47" t="str">
        <f t="shared" si="42"/>
        <v>กุมภาพันธ์รับ</v>
      </c>
      <c r="K21" s="47" t="str">
        <f t="shared" si="43"/>
        <v>กุมภาพันธ์จ่าย</v>
      </c>
      <c r="L21" s="47" t="str">
        <f t="shared" si="44"/>
        <v>มีนาคมรับ</v>
      </c>
      <c r="M21" s="47" t="str">
        <f t="shared" si="45"/>
        <v>มีนาคมจ่าย</v>
      </c>
      <c r="N21" s="47" t="str">
        <f t="shared" si="46"/>
        <v>เมษายนรับ</v>
      </c>
      <c r="O21" s="47" t="str">
        <f t="shared" si="47"/>
        <v>เมษายนจ่าย</v>
      </c>
      <c r="P21" s="47" t="str">
        <f t="shared" si="48"/>
        <v>พฤษภาคมรับ</v>
      </c>
      <c r="Q21" s="47" t="str">
        <f t="shared" si="49"/>
        <v>พฤษภาคมจ่าย</v>
      </c>
      <c r="R21" s="47" t="str">
        <f t="shared" si="50"/>
        <v>มิถุนายนรับ</v>
      </c>
      <c r="S21" s="47" t="str">
        <f t="shared" si="51"/>
        <v>มิถุนายนจ่าย</v>
      </c>
      <c r="T21" s="47" t="str">
        <f t="shared" si="52"/>
        <v>กรกฎาคมรับ</v>
      </c>
      <c r="U21" s="47" t="str">
        <f t="shared" si="53"/>
        <v>กรกฎาคมจ่าย</v>
      </c>
      <c r="V21" s="47" t="str">
        <f t="shared" si="54"/>
        <v>สิงหาคมรับ</v>
      </c>
      <c r="W21" s="47" t="str">
        <f t="shared" si="55"/>
        <v>สิงหาคมจ่าย</v>
      </c>
      <c r="X21" s="47" t="str">
        <f t="shared" si="56"/>
        <v>กันยายนรับ</v>
      </c>
      <c r="Y21" s="47" t="str">
        <f t="shared" si="57"/>
        <v>กันยายนจ่าย</v>
      </c>
      <c r="Z21" s="47" t="str">
        <f t="shared" si="58"/>
        <v>รับ</v>
      </c>
      <c r="AA21" s="47" t="str">
        <f t="shared" si="59"/>
        <v>จ่าย</v>
      </c>
      <c r="AB21" s="52"/>
      <c r="AC21" s="88" t="str">
        <f>IF(AB21&gt;0,VLOOKUP(AB21,ชนิดแสตมป์!$A$3:$D$1000,2,FALSE),IF(AB21=0," "))</f>
        <v xml:space="preserve"> </v>
      </c>
      <c r="AD21" s="25">
        <v>0</v>
      </c>
      <c r="AE21" s="61">
        <v>0</v>
      </c>
      <c r="AF21" s="96">
        <f>SUMIF('บันทึกการรับ-จ่ายแสตมป์'!$B$6:$B$21012,B21,'บันทึกการรับ-จ่ายแสตมป์'!$N$6:$N$21012)</f>
        <v>0</v>
      </c>
      <c r="AG21" s="96">
        <f>SUMIF('บันทึกการรับ-จ่ายแสตมป์'!$B$6:$B$21012,C21,'บันทึกการรับ-จ่ายแสตมป์'!$N$6:$N$21012)</f>
        <v>0</v>
      </c>
      <c r="AH21" s="96">
        <f>SUMIF('บันทึกการรับ-จ่ายแสตมป์'!$B$6:$B$21012,D21,'บันทึกการรับ-จ่ายแสตมป์'!$N$6:$N$21012)</f>
        <v>0</v>
      </c>
      <c r="AI21" s="96">
        <f>SUMIF('บันทึกการรับ-จ่ายแสตมป์'!$B$6:$B$21012,E21,'บันทึกการรับ-จ่ายแสตมป์'!$N$6:$N$21012)</f>
        <v>0</v>
      </c>
      <c r="AJ21" s="96">
        <f>SUMIF('บันทึกการรับ-จ่ายแสตมป์'!$B$6:$B$21012,F21,'บันทึกการรับ-จ่ายแสตมป์'!$N$6:$N$21012)</f>
        <v>0</v>
      </c>
      <c r="AK21" s="96">
        <f>SUMIF('บันทึกการรับ-จ่ายแสตมป์'!$B$6:$B$21012,G21,'บันทึกการรับ-จ่ายแสตมป์'!$N$6:$N$21012)</f>
        <v>0</v>
      </c>
      <c r="AL21" s="96">
        <f>SUMIF('บันทึกการรับ-จ่ายแสตมป์'!$B$6:$B$21012,H21,'บันทึกการรับ-จ่ายแสตมป์'!$N$6:$N$21012)</f>
        <v>0</v>
      </c>
      <c r="AM21" s="96">
        <f>SUMIF('บันทึกการรับ-จ่ายแสตมป์'!$B$6:$B$21012,I21,'บันทึกการรับ-จ่ายแสตมป์'!$N$6:$N$21012)</f>
        <v>0</v>
      </c>
      <c r="AN21" s="96">
        <f>SUMIF('บันทึกการรับ-จ่ายแสตมป์'!$B$6:$B$21012,J21,'บันทึกการรับ-จ่ายแสตมป์'!$N$6:$N$21012)</f>
        <v>0</v>
      </c>
      <c r="AO21" s="96">
        <f>SUMIF('บันทึกการรับ-จ่ายแสตมป์'!$B$6:$B$21012,K21,'บันทึกการรับ-จ่ายแสตมป์'!$N$6:$N$21012)</f>
        <v>0</v>
      </c>
      <c r="AP21" s="96">
        <f>SUMIF('บันทึกการรับ-จ่ายแสตมป์'!$B$6:$B$21012,L21,'บันทึกการรับ-จ่ายแสตมป์'!$N$6:$N$21012)</f>
        <v>0</v>
      </c>
      <c r="AQ21" s="96">
        <f>SUMIF('บันทึกการรับ-จ่ายแสตมป์'!$B$6:$B$21012,M21,'บันทึกการรับ-จ่ายแสตมป์'!$N$6:$N$21012)</f>
        <v>0</v>
      </c>
      <c r="AR21" s="96">
        <f>SUMIF('บันทึกการรับ-จ่ายแสตมป์'!$B$6:$B$21012,N21,'บันทึกการรับ-จ่ายแสตมป์'!$N$6:$N$21012)</f>
        <v>0</v>
      </c>
      <c r="AS21" s="96">
        <f>SUMIF('บันทึกการรับ-จ่ายแสตมป์'!$B$6:$B$21012,O21,'บันทึกการรับ-จ่ายแสตมป์'!$N$6:$N$21012)</f>
        <v>0</v>
      </c>
      <c r="AT21" s="96">
        <f>SUMIF('บันทึกการรับ-จ่ายแสตมป์'!$B$6:$B$21012,P21,'บันทึกการรับ-จ่ายแสตมป์'!$N$6:$N$21012)</f>
        <v>0</v>
      </c>
      <c r="AU21" s="96">
        <f>SUMIF('บันทึกการรับ-จ่ายแสตมป์'!$B$6:$B$21012,Q21,'บันทึกการรับ-จ่ายแสตมป์'!$N$6:$N$21012)</f>
        <v>0</v>
      </c>
      <c r="AV21" s="96">
        <f>SUMIF('บันทึกการรับ-จ่ายแสตมป์'!$B$6:$B$21012,R21,'บันทึกการรับ-จ่ายแสตมป์'!$N$6:$N$21012)</f>
        <v>0</v>
      </c>
      <c r="AW21" s="96">
        <f>SUMIF('บันทึกการรับ-จ่ายแสตมป์'!$B$6:$B$21012,S21,'บันทึกการรับ-จ่ายแสตมป์'!$N$6:$N$21012)</f>
        <v>0</v>
      </c>
      <c r="AX21" s="96">
        <f>SUMIF('บันทึกการรับ-จ่ายแสตมป์'!$B$6:$B$21012,T21,'บันทึกการรับ-จ่ายแสตมป์'!$N$6:$N$21012)</f>
        <v>0</v>
      </c>
      <c r="AY21" s="96">
        <f>SUMIF('บันทึกการรับ-จ่ายแสตมป์'!$B$6:$B$21012,U21,'บันทึกการรับ-จ่ายแสตมป์'!$N$6:$N$21012)</f>
        <v>0</v>
      </c>
      <c r="AZ21" s="96">
        <f>SUMIF('บันทึกการรับ-จ่ายแสตมป์'!$B$6:$B$21012,V21,'บันทึกการรับ-จ่ายแสตมป์'!$N$6:$N$21012)</f>
        <v>0</v>
      </c>
      <c r="BA21" s="96">
        <f>SUMIF('บันทึกการรับ-จ่ายแสตมป์'!$B$6:$B$21012,W21,'บันทึกการรับ-จ่ายแสตมป์'!$N$6:$N$21012)</f>
        <v>0</v>
      </c>
      <c r="BB21" s="96">
        <f>SUMIF('บันทึกการรับ-จ่ายแสตมป์'!$B$6:$B$21012,X21,'บันทึกการรับ-จ่ายแสตมป์'!$N$6:$N$21012)</f>
        <v>0</v>
      </c>
      <c r="BC21" s="96">
        <f>SUMIF('บันทึกการรับ-จ่ายแสตมป์'!$B$6:$B$21012,Y21,'บันทึกการรับ-จ่ายแสตมป์'!$N$6:$N$21012)</f>
        <v>0</v>
      </c>
      <c r="BD21" s="96">
        <f t="shared" si="60"/>
        <v>0</v>
      </c>
      <c r="BE21" s="99">
        <f>SUMIF('บันทึกการรับ-จ่ายแสตมป์'!$D$6:$D$21012,Z21,'บันทึกการรับ-จ่ายแสตมป์'!$P$6:$P$21012)</f>
        <v>0</v>
      </c>
      <c r="BF21" s="96">
        <f t="shared" si="61"/>
        <v>0</v>
      </c>
      <c r="BG21" s="99">
        <f>SUMIF('บันทึกการรับ-จ่ายแสตมป์'!$D$6:$D$21012,AA21,'บันทึกการรับ-จ่ายแสตมป์'!$P$6:$P$21012)</f>
        <v>0</v>
      </c>
      <c r="BH21" s="96">
        <f t="shared" si="62"/>
        <v>0</v>
      </c>
      <c r="BI21" s="99">
        <f t="shared" si="63"/>
        <v>0</v>
      </c>
      <c r="BJ21" s="96">
        <f t="shared" si="64"/>
        <v>0</v>
      </c>
      <c r="BK21" s="99">
        <f t="shared" si="65"/>
        <v>0</v>
      </c>
      <c r="BL21" s="120">
        <f t="shared" si="66"/>
        <v>0</v>
      </c>
      <c r="BM21" s="99">
        <f t="shared" si="67"/>
        <v>0</v>
      </c>
      <c r="BN21" s="22"/>
    </row>
    <row r="22" spans="1:66" ht="22.5">
      <c r="A22" s="6"/>
      <c r="B22" s="47" t="str">
        <f t="shared" si="34"/>
        <v>ตุลาคมรับ</v>
      </c>
      <c r="C22" s="47" t="str">
        <f t="shared" si="35"/>
        <v>ตุลาคมจ่าย</v>
      </c>
      <c r="D22" s="47" t="str">
        <f t="shared" si="36"/>
        <v>พฤศจิกายนรับ</v>
      </c>
      <c r="E22" s="47" t="str">
        <f t="shared" si="37"/>
        <v>พฤศจิกายนจ่าย</v>
      </c>
      <c r="F22" s="47" t="str">
        <f t="shared" si="38"/>
        <v>ธันวาคมรับ</v>
      </c>
      <c r="G22" s="47" t="str">
        <f t="shared" si="39"/>
        <v>ธันวาคมจ่าย</v>
      </c>
      <c r="H22" s="47" t="str">
        <f t="shared" si="40"/>
        <v>มกราคมรับ</v>
      </c>
      <c r="I22" s="47" t="str">
        <f t="shared" si="41"/>
        <v>มกราคมจ่าย</v>
      </c>
      <c r="J22" s="47" t="str">
        <f t="shared" si="42"/>
        <v>กุมภาพันธ์รับ</v>
      </c>
      <c r="K22" s="47" t="str">
        <f t="shared" si="43"/>
        <v>กุมภาพันธ์จ่าย</v>
      </c>
      <c r="L22" s="47" t="str">
        <f t="shared" si="44"/>
        <v>มีนาคมรับ</v>
      </c>
      <c r="M22" s="47" t="str">
        <f t="shared" si="45"/>
        <v>มีนาคมจ่าย</v>
      </c>
      <c r="N22" s="47" t="str">
        <f t="shared" si="46"/>
        <v>เมษายนรับ</v>
      </c>
      <c r="O22" s="47" t="str">
        <f t="shared" si="47"/>
        <v>เมษายนจ่าย</v>
      </c>
      <c r="P22" s="47" t="str">
        <f t="shared" si="48"/>
        <v>พฤษภาคมรับ</v>
      </c>
      <c r="Q22" s="47" t="str">
        <f t="shared" si="49"/>
        <v>พฤษภาคมจ่าย</v>
      </c>
      <c r="R22" s="47" t="str">
        <f t="shared" si="50"/>
        <v>มิถุนายนรับ</v>
      </c>
      <c r="S22" s="47" t="str">
        <f t="shared" si="51"/>
        <v>มิถุนายนจ่าย</v>
      </c>
      <c r="T22" s="47" t="str">
        <f t="shared" si="52"/>
        <v>กรกฎาคมรับ</v>
      </c>
      <c r="U22" s="47" t="str">
        <f t="shared" si="53"/>
        <v>กรกฎาคมจ่าย</v>
      </c>
      <c r="V22" s="47" t="str">
        <f t="shared" si="54"/>
        <v>สิงหาคมรับ</v>
      </c>
      <c r="W22" s="47" t="str">
        <f t="shared" si="55"/>
        <v>สิงหาคมจ่าย</v>
      </c>
      <c r="X22" s="47" t="str">
        <f t="shared" si="56"/>
        <v>กันยายนรับ</v>
      </c>
      <c r="Y22" s="47" t="str">
        <f t="shared" si="57"/>
        <v>กันยายนจ่าย</v>
      </c>
      <c r="Z22" s="47" t="str">
        <f t="shared" si="58"/>
        <v>รับ</v>
      </c>
      <c r="AA22" s="47" t="str">
        <f t="shared" si="59"/>
        <v>จ่าย</v>
      </c>
      <c r="AB22" s="52"/>
      <c r="AC22" s="88" t="str">
        <f>IF(AB22&gt;0,VLOOKUP(AB22,ชนิดแสตมป์!$A$3:$D$1000,2,FALSE),IF(AB22=0," "))</f>
        <v xml:space="preserve"> </v>
      </c>
      <c r="AD22" s="25">
        <v>0</v>
      </c>
      <c r="AE22" s="61">
        <v>0</v>
      </c>
      <c r="AF22" s="96">
        <f>SUMIF('บันทึกการรับ-จ่ายแสตมป์'!$B$6:$B$21012,B22,'บันทึกการรับ-จ่ายแสตมป์'!$N$6:$N$21012)</f>
        <v>0</v>
      </c>
      <c r="AG22" s="96">
        <f>SUMIF('บันทึกการรับ-จ่ายแสตมป์'!$B$6:$B$21012,C22,'บันทึกการรับ-จ่ายแสตมป์'!$N$6:$N$21012)</f>
        <v>0</v>
      </c>
      <c r="AH22" s="96">
        <f>SUMIF('บันทึกการรับ-จ่ายแสตมป์'!$B$6:$B$21012,D22,'บันทึกการรับ-จ่ายแสตมป์'!$N$6:$N$21012)</f>
        <v>0</v>
      </c>
      <c r="AI22" s="96">
        <f>SUMIF('บันทึกการรับ-จ่ายแสตมป์'!$B$6:$B$21012,E22,'บันทึกการรับ-จ่ายแสตมป์'!$N$6:$N$21012)</f>
        <v>0</v>
      </c>
      <c r="AJ22" s="96">
        <f>SUMIF('บันทึกการรับ-จ่ายแสตมป์'!$B$6:$B$21012,F22,'บันทึกการรับ-จ่ายแสตมป์'!$N$6:$N$21012)</f>
        <v>0</v>
      </c>
      <c r="AK22" s="96">
        <f>SUMIF('บันทึกการรับ-จ่ายแสตมป์'!$B$6:$B$21012,G22,'บันทึกการรับ-จ่ายแสตมป์'!$N$6:$N$21012)</f>
        <v>0</v>
      </c>
      <c r="AL22" s="96">
        <f>SUMIF('บันทึกการรับ-จ่ายแสตมป์'!$B$6:$B$21012,H22,'บันทึกการรับ-จ่ายแสตมป์'!$N$6:$N$21012)</f>
        <v>0</v>
      </c>
      <c r="AM22" s="96">
        <f>SUMIF('บันทึกการรับ-จ่ายแสตมป์'!$B$6:$B$21012,I22,'บันทึกการรับ-จ่ายแสตมป์'!$N$6:$N$21012)</f>
        <v>0</v>
      </c>
      <c r="AN22" s="96">
        <f>SUMIF('บันทึกการรับ-จ่ายแสตมป์'!$B$6:$B$21012,J22,'บันทึกการรับ-จ่ายแสตมป์'!$N$6:$N$21012)</f>
        <v>0</v>
      </c>
      <c r="AO22" s="96">
        <f>SUMIF('บันทึกการรับ-จ่ายแสตมป์'!$B$6:$B$21012,K22,'บันทึกการรับ-จ่ายแสตมป์'!$N$6:$N$21012)</f>
        <v>0</v>
      </c>
      <c r="AP22" s="96">
        <f>SUMIF('บันทึกการรับ-จ่ายแสตมป์'!$B$6:$B$21012,L22,'บันทึกการรับ-จ่ายแสตมป์'!$N$6:$N$21012)</f>
        <v>0</v>
      </c>
      <c r="AQ22" s="96">
        <f>SUMIF('บันทึกการรับ-จ่ายแสตมป์'!$B$6:$B$21012,M22,'บันทึกการรับ-จ่ายแสตมป์'!$N$6:$N$21012)</f>
        <v>0</v>
      </c>
      <c r="AR22" s="96">
        <f>SUMIF('บันทึกการรับ-จ่ายแสตมป์'!$B$6:$B$21012,N22,'บันทึกการรับ-จ่ายแสตมป์'!$N$6:$N$21012)</f>
        <v>0</v>
      </c>
      <c r="AS22" s="96">
        <f>SUMIF('บันทึกการรับ-จ่ายแสตมป์'!$B$6:$B$21012,O22,'บันทึกการรับ-จ่ายแสตมป์'!$N$6:$N$21012)</f>
        <v>0</v>
      </c>
      <c r="AT22" s="96">
        <f>SUMIF('บันทึกการรับ-จ่ายแสตมป์'!$B$6:$B$21012,P22,'บันทึกการรับ-จ่ายแสตมป์'!$N$6:$N$21012)</f>
        <v>0</v>
      </c>
      <c r="AU22" s="96">
        <f>SUMIF('บันทึกการรับ-จ่ายแสตมป์'!$B$6:$B$21012,Q22,'บันทึกการรับ-จ่ายแสตมป์'!$N$6:$N$21012)</f>
        <v>0</v>
      </c>
      <c r="AV22" s="96">
        <f>SUMIF('บันทึกการรับ-จ่ายแสตมป์'!$B$6:$B$21012,R22,'บันทึกการรับ-จ่ายแสตมป์'!$N$6:$N$21012)</f>
        <v>0</v>
      </c>
      <c r="AW22" s="96">
        <f>SUMIF('บันทึกการรับ-จ่ายแสตมป์'!$B$6:$B$21012,S22,'บันทึกการรับ-จ่ายแสตมป์'!$N$6:$N$21012)</f>
        <v>0</v>
      </c>
      <c r="AX22" s="96">
        <f>SUMIF('บันทึกการรับ-จ่ายแสตมป์'!$B$6:$B$21012,T22,'บันทึกการรับ-จ่ายแสตมป์'!$N$6:$N$21012)</f>
        <v>0</v>
      </c>
      <c r="AY22" s="96">
        <f>SUMIF('บันทึกการรับ-จ่ายแสตมป์'!$B$6:$B$21012,U22,'บันทึกการรับ-จ่ายแสตมป์'!$N$6:$N$21012)</f>
        <v>0</v>
      </c>
      <c r="AZ22" s="96">
        <f>SUMIF('บันทึกการรับ-จ่ายแสตมป์'!$B$6:$B$21012,V22,'บันทึกการรับ-จ่ายแสตมป์'!$N$6:$N$21012)</f>
        <v>0</v>
      </c>
      <c r="BA22" s="96">
        <f>SUMIF('บันทึกการรับ-จ่ายแสตมป์'!$B$6:$B$21012,W22,'บันทึกการรับ-จ่ายแสตมป์'!$N$6:$N$21012)</f>
        <v>0</v>
      </c>
      <c r="BB22" s="96">
        <f>SUMIF('บันทึกการรับ-จ่ายแสตมป์'!$B$6:$B$21012,X22,'บันทึกการรับ-จ่ายแสตมป์'!$N$6:$N$21012)</f>
        <v>0</v>
      </c>
      <c r="BC22" s="96">
        <f>SUMIF('บันทึกการรับ-จ่ายแสตมป์'!$B$6:$B$21012,Y22,'บันทึกการรับ-จ่ายแสตมป์'!$N$6:$N$21012)</f>
        <v>0</v>
      </c>
      <c r="BD22" s="96">
        <f t="shared" si="60"/>
        <v>0</v>
      </c>
      <c r="BE22" s="99">
        <f>SUMIF('บันทึกการรับ-จ่ายแสตมป์'!$D$6:$D$21012,Z22,'บันทึกการรับ-จ่ายแสตมป์'!$P$6:$P$21012)</f>
        <v>0</v>
      </c>
      <c r="BF22" s="96">
        <f t="shared" si="61"/>
        <v>0</v>
      </c>
      <c r="BG22" s="99">
        <f>SUMIF('บันทึกการรับ-จ่ายแสตมป์'!$D$6:$D$21012,AA22,'บันทึกการรับ-จ่ายแสตมป์'!$P$6:$P$21012)</f>
        <v>0</v>
      </c>
      <c r="BH22" s="96">
        <f t="shared" si="62"/>
        <v>0</v>
      </c>
      <c r="BI22" s="99">
        <f t="shared" si="63"/>
        <v>0</v>
      </c>
      <c r="BJ22" s="96">
        <f t="shared" si="64"/>
        <v>0</v>
      </c>
      <c r="BK22" s="99">
        <f t="shared" si="65"/>
        <v>0</v>
      </c>
      <c r="BL22" s="120">
        <f t="shared" si="66"/>
        <v>0</v>
      </c>
      <c r="BM22" s="99">
        <f t="shared" si="67"/>
        <v>0</v>
      </c>
      <c r="BN22" s="22"/>
    </row>
    <row r="23" spans="1:66" ht="22.5">
      <c r="A23" s="6"/>
      <c r="B23" s="47" t="str">
        <f t="shared" si="34"/>
        <v>ตุลาคมรับ</v>
      </c>
      <c r="C23" s="47" t="str">
        <f t="shared" si="35"/>
        <v>ตุลาคมจ่าย</v>
      </c>
      <c r="D23" s="47" t="str">
        <f t="shared" si="36"/>
        <v>พฤศจิกายนรับ</v>
      </c>
      <c r="E23" s="47" t="str">
        <f t="shared" si="37"/>
        <v>พฤศจิกายนจ่าย</v>
      </c>
      <c r="F23" s="47" t="str">
        <f t="shared" si="38"/>
        <v>ธันวาคมรับ</v>
      </c>
      <c r="G23" s="47" t="str">
        <f t="shared" si="39"/>
        <v>ธันวาคมจ่าย</v>
      </c>
      <c r="H23" s="47" t="str">
        <f t="shared" si="40"/>
        <v>มกราคมรับ</v>
      </c>
      <c r="I23" s="47" t="str">
        <f t="shared" si="41"/>
        <v>มกราคมจ่าย</v>
      </c>
      <c r="J23" s="47" t="str">
        <f t="shared" si="42"/>
        <v>กุมภาพันธ์รับ</v>
      </c>
      <c r="K23" s="47" t="str">
        <f t="shared" si="43"/>
        <v>กุมภาพันธ์จ่าย</v>
      </c>
      <c r="L23" s="47" t="str">
        <f t="shared" si="44"/>
        <v>มีนาคมรับ</v>
      </c>
      <c r="M23" s="47" t="str">
        <f t="shared" si="45"/>
        <v>มีนาคมจ่าย</v>
      </c>
      <c r="N23" s="47" t="str">
        <f t="shared" si="46"/>
        <v>เมษายนรับ</v>
      </c>
      <c r="O23" s="47" t="str">
        <f t="shared" si="47"/>
        <v>เมษายนจ่าย</v>
      </c>
      <c r="P23" s="47" t="str">
        <f t="shared" si="48"/>
        <v>พฤษภาคมรับ</v>
      </c>
      <c r="Q23" s="47" t="str">
        <f t="shared" si="49"/>
        <v>พฤษภาคมจ่าย</v>
      </c>
      <c r="R23" s="47" t="str">
        <f t="shared" si="50"/>
        <v>มิถุนายนรับ</v>
      </c>
      <c r="S23" s="47" t="str">
        <f t="shared" si="51"/>
        <v>มิถุนายนจ่าย</v>
      </c>
      <c r="T23" s="47" t="str">
        <f t="shared" si="52"/>
        <v>กรกฎาคมรับ</v>
      </c>
      <c r="U23" s="47" t="str">
        <f t="shared" si="53"/>
        <v>กรกฎาคมจ่าย</v>
      </c>
      <c r="V23" s="47" t="str">
        <f t="shared" si="54"/>
        <v>สิงหาคมรับ</v>
      </c>
      <c r="W23" s="47" t="str">
        <f t="shared" si="55"/>
        <v>สิงหาคมจ่าย</v>
      </c>
      <c r="X23" s="47" t="str">
        <f t="shared" si="56"/>
        <v>กันยายนรับ</v>
      </c>
      <c r="Y23" s="47" t="str">
        <f t="shared" si="57"/>
        <v>กันยายนจ่าย</v>
      </c>
      <c r="Z23" s="47" t="str">
        <f t="shared" si="58"/>
        <v>รับ</v>
      </c>
      <c r="AA23" s="47" t="str">
        <f t="shared" si="59"/>
        <v>จ่าย</v>
      </c>
      <c r="AB23" s="52"/>
      <c r="AC23" s="88" t="str">
        <f>IF(AB23&gt;0,VLOOKUP(AB23,ชนิดแสตมป์!$A$3:$D$1000,2,FALSE),IF(AB23=0," "))</f>
        <v xml:space="preserve"> </v>
      </c>
      <c r="AD23" s="25">
        <v>0</v>
      </c>
      <c r="AE23" s="61">
        <v>0</v>
      </c>
      <c r="AF23" s="96">
        <f>SUMIF('บันทึกการรับ-จ่ายแสตมป์'!$B$6:$B$21012,B23,'บันทึกการรับ-จ่ายแสตมป์'!$N$6:$N$21012)</f>
        <v>0</v>
      </c>
      <c r="AG23" s="96">
        <f>SUMIF('บันทึกการรับ-จ่ายแสตมป์'!$B$6:$B$21012,C23,'บันทึกการรับ-จ่ายแสตมป์'!$N$6:$N$21012)</f>
        <v>0</v>
      </c>
      <c r="AH23" s="96">
        <f>SUMIF('บันทึกการรับ-จ่ายแสตมป์'!$B$6:$B$21012,D23,'บันทึกการรับ-จ่ายแสตมป์'!$N$6:$N$21012)</f>
        <v>0</v>
      </c>
      <c r="AI23" s="96">
        <f>SUMIF('บันทึกการรับ-จ่ายแสตมป์'!$B$6:$B$21012,E23,'บันทึกการรับ-จ่ายแสตมป์'!$N$6:$N$21012)</f>
        <v>0</v>
      </c>
      <c r="AJ23" s="96">
        <f>SUMIF('บันทึกการรับ-จ่ายแสตมป์'!$B$6:$B$21012,F23,'บันทึกการรับ-จ่ายแสตมป์'!$N$6:$N$21012)</f>
        <v>0</v>
      </c>
      <c r="AK23" s="96">
        <f>SUMIF('บันทึกการรับ-จ่ายแสตมป์'!$B$6:$B$21012,G23,'บันทึกการรับ-จ่ายแสตมป์'!$N$6:$N$21012)</f>
        <v>0</v>
      </c>
      <c r="AL23" s="96">
        <f>SUMIF('บันทึกการรับ-จ่ายแสตมป์'!$B$6:$B$21012,H23,'บันทึกการรับ-จ่ายแสตมป์'!$N$6:$N$21012)</f>
        <v>0</v>
      </c>
      <c r="AM23" s="96">
        <f>SUMIF('บันทึกการรับ-จ่ายแสตมป์'!$B$6:$B$21012,I23,'บันทึกการรับ-จ่ายแสตมป์'!$N$6:$N$21012)</f>
        <v>0</v>
      </c>
      <c r="AN23" s="96">
        <f>SUMIF('บันทึกการรับ-จ่ายแสตมป์'!$B$6:$B$21012,J23,'บันทึกการรับ-จ่ายแสตมป์'!$N$6:$N$21012)</f>
        <v>0</v>
      </c>
      <c r="AO23" s="96">
        <f>SUMIF('บันทึกการรับ-จ่ายแสตมป์'!$B$6:$B$21012,K23,'บันทึกการรับ-จ่ายแสตมป์'!$N$6:$N$21012)</f>
        <v>0</v>
      </c>
      <c r="AP23" s="96">
        <f>SUMIF('บันทึกการรับ-จ่ายแสตมป์'!$B$6:$B$21012,L23,'บันทึกการรับ-จ่ายแสตมป์'!$N$6:$N$21012)</f>
        <v>0</v>
      </c>
      <c r="AQ23" s="96">
        <f>SUMIF('บันทึกการรับ-จ่ายแสตมป์'!$B$6:$B$21012,M23,'บันทึกการรับ-จ่ายแสตมป์'!$N$6:$N$21012)</f>
        <v>0</v>
      </c>
      <c r="AR23" s="96">
        <f>SUMIF('บันทึกการรับ-จ่ายแสตมป์'!$B$6:$B$21012,N23,'บันทึกการรับ-จ่ายแสตมป์'!$N$6:$N$21012)</f>
        <v>0</v>
      </c>
      <c r="AS23" s="96">
        <f>SUMIF('บันทึกการรับ-จ่ายแสตมป์'!$B$6:$B$21012,O23,'บันทึกการรับ-จ่ายแสตมป์'!$N$6:$N$21012)</f>
        <v>0</v>
      </c>
      <c r="AT23" s="96">
        <f>SUMIF('บันทึกการรับ-จ่ายแสตมป์'!$B$6:$B$21012,P23,'บันทึกการรับ-จ่ายแสตมป์'!$N$6:$N$21012)</f>
        <v>0</v>
      </c>
      <c r="AU23" s="96">
        <f>SUMIF('บันทึกการรับ-จ่ายแสตมป์'!$B$6:$B$21012,Q23,'บันทึกการรับ-จ่ายแสตมป์'!$N$6:$N$21012)</f>
        <v>0</v>
      </c>
      <c r="AV23" s="96">
        <f>SUMIF('บันทึกการรับ-จ่ายแสตมป์'!$B$6:$B$21012,R23,'บันทึกการรับ-จ่ายแสตมป์'!$N$6:$N$21012)</f>
        <v>0</v>
      </c>
      <c r="AW23" s="96">
        <f>SUMIF('บันทึกการรับ-จ่ายแสตมป์'!$B$6:$B$21012,S23,'บันทึกการรับ-จ่ายแสตมป์'!$N$6:$N$21012)</f>
        <v>0</v>
      </c>
      <c r="AX23" s="96">
        <f>SUMIF('บันทึกการรับ-จ่ายแสตมป์'!$B$6:$B$21012,T23,'บันทึกการรับ-จ่ายแสตมป์'!$N$6:$N$21012)</f>
        <v>0</v>
      </c>
      <c r="AY23" s="96">
        <f>SUMIF('บันทึกการรับ-จ่ายแสตมป์'!$B$6:$B$21012,U23,'บันทึกการรับ-จ่ายแสตมป์'!$N$6:$N$21012)</f>
        <v>0</v>
      </c>
      <c r="AZ23" s="96">
        <f>SUMIF('บันทึกการรับ-จ่ายแสตมป์'!$B$6:$B$21012,V23,'บันทึกการรับ-จ่ายแสตมป์'!$N$6:$N$21012)</f>
        <v>0</v>
      </c>
      <c r="BA23" s="96">
        <f>SUMIF('บันทึกการรับ-จ่ายแสตมป์'!$B$6:$B$21012,W23,'บันทึกการรับ-จ่ายแสตมป์'!$N$6:$N$21012)</f>
        <v>0</v>
      </c>
      <c r="BB23" s="96">
        <f>SUMIF('บันทึกการรับ-จ่ายแสตมป์'!$B$6:$B$21012,X23,'บันทึกการรับ-จ่ายแสตมป์'!$N$6:$N$21012)</f>
        <v>0</v>
      </c>
      <c r="BC23" s="96">
        <f>SUMIF('บันทึกการรับ-จ่ายแสตมป์'!$B$6:$B$21012,Y23,'บันทึกการรับ-จ่ายแสตมป์'!$N$6:$N$21012)</f>
        <v>0</v>
      </c>
      <c r="BD23" s="96">
        <f t="shared" si="60"/>
        <v>0</v>
      </c>
      <c r="BE23" s="99">
        <f>SUMIF('บันทึกการรับ-จ่ายแสตมป์'!$D$6:$D$21012,Z23,'บันทึกการรับ-จ่ายแสตมป์'!$P$6:$P$21012)</f>
        <v>0</v>
      </c>
      <c r="BF23" s="96">
        <f t="shared" si="61"/>
        <v>0</v>
      </c>
      <c r="BG23" s="99">
        <f>SUMIF('บันทึกการรับ-จ่ายแสตมป์'!$D$6:$D$21012,AA23,'บันทึกการรับ-จ่ายแสตมป์'!$P$6:$P$21012)</f>
        <v>0</v>
      </c>
      <c r="BH23" s="96">
        <f t="shared" si="62"/>
        <v>0</v>
      </c>
      <c r="BI23" s="99">
        <f t="shared" si="63"/>
        <v>0</v>
      </c>
      <c r="BJ23" s="96">
        <f t="shared" si="64"/>
        <v>0</v>
      </c>
      <c r="BK23" s="99">
        <f t="shared" si="65"/>
        <v>0</v>
      </c>
      <c r="BL23" s="120">
        <f t="shared" si="66"/>
        <v>0</v>
      </c>
      <c r="BM23" s="99">
        <f t="shared" si="67"/>
        <v>0</v>
      </c>
      <c r="BN23" s="22"/>
    </row>
    <row r="24" spans="1:66" ht="22.5">
      <c r="A24" s="6"/>
      <c r="B24" s="47" t="str">
        <f t="shared" si="34"/>
        <v>ตุลาคมรับ</v>
      </c>
      <c r="C24" s="47" t="str">
        <f t="shared" si="35"/>
        <v>ตุลาคมจ่าย</v>
      </c>
      <c r="D24" s="47" t="str">
        <f t="shared" si="36"/>
        <v>พฤศจิกายนรับ</v>
      </c>
      <c r="E24" s="47" t="str">
        <f t="shared" si="37"/>
        <v>พฤศจิกายนจ่าย</v>
      </c>
      <c r="F24" s="47" t="str">
        <f t="shared" si="38"/>
        <v>ธันวาคมรับ</v>
      </c>
      <c r="G24" s="47" t="str">
        <f t="shared" si="39"/>
        <v>ธันวาคมจ่าย</v>
      </c>
      <c r="H24" s="47" t="str">
        <f t="shared" si="40"/>
        <v>มกราคมรับ</v>
      </c>
      <c r="I24" s="47" t="str">
        <f t="shared" si="41"/>
        <v>มกราคมจ่าย</v>
      </c>
      <c r="J24" s="47" t="str">
        <f t="shared" si="42"/>
        <v>กุมภาพันธ์รับ</v>
      </c>
      <c r="K24" s="47" t="str">
        <f t="shared" si="43"/>
        <v>กุมภาพันธ์จ่าย</v>
      </c>
      <c r="L24" s="47" t="str">
        <f t="shared" si="44"/>
        <v>มีนาคมรับ</v>
      </c>
      <c r="M24" s="47" t="str">
        <f t="shared" si="45"/>
        <v>มีนาคมจ่าย</v>
      </c>
      <c r="N24" s="47" t="str">
        <f t="shared" si="46"/>
        <v>เมษายนรับ</v>
      </c>
      <c r="O24" s="47" t="str">
        <f t="shared" si="47"/>
        <v>เมษายนจ่าย</v>
      </c>
      <c r="P24" s="47" t="str">
        <f t="shared" si="48"/>
        <v>พฤษภาคมรับ</v>
      </c>
      <c r="Q24" s="47" t="str">
        <f t="shared" si="49"/>
        <v>พฤษภาคมจ่าย</v>
      </c>
      <c r="R24" s="47" t="str">
        <f t="shared" si="50"/>
        <v>มิถุนายนรับ</v>
      </c>
      <c r="S24" s="47" t="str">
        <f t="shared" si="51"/>
        <v>มิถุนายนจ่าย</v>
      </c>
      <c r="T24" s="47" t="str">
        <f t="shared" si="52"/>
        <v>กรกฎาคมรับ</v>
      </c>
      <c r="U24" s="47" t="str">
        <f t="shared" si="53"/>
        <v>กรกฎาคมจ่าย</v>
      </c>
      <c r="V24" s="47" t="str">
        <f t="shared" si="54"/>
        <v>สิงหาคมรับ</v>
      </c>
      <c r="W24" s="47" t="str">
        <f t="shared" si="55"/>
        <v>สิงหาคมจ่าย</v>
      </c>
      <c r="X24" s="47" t="str">
        <f t="shared" si="56"/>
        <v>กันยายนรับ</v>
      </c>
      <c r="Y24" s="47" t="str">
        <f t="shared" si="57"/>
        <v>กันยายนจ่าย</v>
      </c>
      <c r="Z24" s="47" t="str">
        <f t="shared" si="58"/>
        <v>รับ</v>
      </c>
      <c r="AA24" s="47" t="str">
        <f t="shared" si="59"/>
        <v>จ่าย</v>
      </c>
      <c r="AB24" s="52"/>
      <c r="AC24" s="88" t="str">
        <f>IF(AB24&gt;0,VLOOKUP(AB24,ชนิดแสตมป์!$A$3:$D$1000,2,FALSE),IF(AB24=0," "))</f>
        <v xml:space="preserve"> </v>
      </c>
      <c r="AD24" s="25">
        <v>0</v>
      </c>
      <c r="AE24" s="61">
        <v>0</v>
      </c>
      <c r="AF24" s="96">
        <f>SUMIF('บันทึกการรับ-จ่ายแสตมป์'!$B$6:$B$21012,B24,'บันทึกการรับ-จ่ายแสตมป์'!$N$6:$N$21012)</f>
        <v>0</v>
      </c>
      <c r="AG24" s="96">
        <f>SUMIF('บันทึกการรับ-จ่ายแสตมป์'!$B$6:$B$21012,C24,'บันทึกการรับ-จ่ายแสตมป์'!$N$6:$N$21012)</f>
        <v>0</v>
      </c>
      <c r="AH24" s="96">
        <f>SUMIF('บันทึกการรับ-จ่ายแสตมป์'!$B$6:$B$21012,D24,'บันทึกการรับ-จ่ายแสตมป์'!$N$6:$N$21012)</f>
        <v>0</v>
      </c>
      <c r="AI24" s="96">
        <f>SUMIF('บันทึกการรับ-จ่ายแสตมป์'!$B$6:$B$21012,E24,'บันทึกการรับ-จ่ายแสตมป์'!$N$6:$N$21012)</f>
        <v>0</v>
      </c>
      <c r="AJ24" s="96">
        <f>SUMIF('บันทึกการรับ-จ่ายแสตมป์'!$B$6:$B$21012,F24,'บันทึกการรับ-จ่ายแสตมป์'!$N$6:$N$21012)</f>
        <v>0</v>
      </c>
      <c r="AK24" s="96">
        <f>SUMIF('บันทึกการรับ-จ่ายแสตมป์'!$B$6:$B$21012,G24,'บันทึกการรับ-จ่ายแสตมป์'!$N$6:$N$21012)</f>
        <v>0</v>
      </c>
      <c r="AL24" s="96">
        <f>SUMIF('บันทึกการรับ-จ่ายแสตมป์'!$B$6:$B$21012,H24,'บันทึกการรับ-จ่ายแสตมป์'!$N$6:$N$21012)</f>
        <v>0</v>
      </c>
      <c r="AM24" s="96">
        <f>SUMIF('บันทึกการรับ-จ่ายแสตมป์'!$B$6:$B$21012,I24,'บันทึกการรับ-จ่ายแสตมป์'!$N$6:$N$21012)</f>
        <v>0</v>
      </c>
      <c r="AN24" s="96">
        <f>SUMIF('บันทึกการรับ-จ่ายแสตมป์'!$B$6:$B$21012,J24,'บันทึกการรับ-จ่ายแสตมป์'!$N$6:$N$21012)</f>
        <v>0</v>
      </c>
      <c r="AO24" s="96">
        <f>SUMIF('บันทึกการรับ-จ่ายแสตมป์'!$B$6:$B$21012,K24,'บันทึกการรับ-จ่ายแสตมป์'!$N$6:$N$21012)</f>
        <v>0</v>
      </c>
      <c r="AP24" s="96">
        <f>SUMIF('บันทึกการรับ-จ่ายแสตมป์'!$B$6:$B$21012,L24,'บันทึกการรับ-จ่ายแสตมป์'!$N$6:$N$21012)</f>
        <v>0</v>
      </c>
      <c r="AQ24" s="96">
        <f>SUMIF('บันทึกการรับ-จ่ายแสตมป์'!$B$6:$B$21012,M24,'บันทึกการรับ-จ่ายแสตมป์'!$N$6:$N$21012)</f>
        <v>0</v>
      </c>
      <c r="AR24" s="96">
        <f>SUMIF('บันทึกการรับ-จ่ายแสตมป์'!$B$6:$B$21012,N24,'บันทึกการรับ-จ่ายแสตมป์'!$N$6:$N$21012)</f>
        <v>0</v>
      </c>
      <c r="AS24" s="96">
        <f>SUMIF('บันทึกการรับ-จ่ายแสตมป์'!$B$6:$B$21012,O24,'บันทึกการรับ-จ่ายแสตมป์'!$N$6:$N$21012)</f>
        <v>0</v>
      </c>
      <c r="AT24" s="96">
        <f>SUMIF('บันทึกการรับ-จ่ายแสตมป์'!$B$6:$B$21012,P24,'บันทึกการรับ-จ่ายแสตมป์'!$N$6:$N$21012)</f>
        <v>0</v>
      </c>
      <c r="AU24" s="96">
        <f>SUMIF('บันทึกการรับ-จ่ายแสตมป์'!$B$6:$B$21012,Q24,'บันทึกการรับ-จ่ายแสตมป์'!$N$6:$N$21012)</f>
        <v>0</v>
      </c>
      <c r="AV24" s="96">
        <f>SUMIF('บันทึกการรับ-จ่ายแสตมป์'!$B$6:$B$21012,R24,'บันทึกการรับ-จ่ายแสตมป์'!$N$6:$N$21012)</f>
        <v>0</v>
      </c>
      <c r="AW24" s="96">
        <f>SUMIF('บันทึกการรับ-จ่ายแสตมป์'!$B$6:$B$21012,S24,'บันทึกการรับ-จ่ายแสตมป์'!$N$6:$N$21012)</f>
        <v>0</v>
      </c>
      <c r="AX24" s="96">
        <f>SUMIF('บันทึกการรับ-จ่ายแสตมป์'!$B$6:$B$21012,T24,'บันทึกการรับ-จ่ายแสตมป์'!$N$6:$N$21012)</f>
        <v>0</v>
      </c>
      <c r="AY24" s="96">
        <f>SUMIF('บันทึกการรับ-จ่ายแสตมป์'!$B$6:$B$21012,U24,'บันทึกการรับ-จ่ายแสตมป์'!$N$6:$N$21012)</f>
        <v>0</v>
      </c>
      <c r="AZ24" s="96">
        <f>SUMIF('บันทึกการรับ-จ่ายแสตมป์'!$B$6:$B$21012,V24,'บันทึกการรับ-จ่ายแสตมป์'!$N$6:$N$21012)</f>
        <v>0</v>
      </c>
      <c r="BA24" s="96">
        <f>SUMIF('บันทึกการรับ-จ่ายแสตมป์'!$B$6:$B$21012,W24,'บันทึกการรับ-จ่ายแสตมป์'!$N$6:$N$21012)</f>
        <v>0</v>
      </c>
      <c r="BB24" s="96">
        <f>SUMIF('บันทึกการรับ-จ่ายแสตมป์'!$B$6:$B$21012,X24,'บันทึกการรับ-จ่ายแสตมป์'!$N$6:$N$21012)</f>
        <v>0</v>
      </c>
      <c r="BC24" s="96">
        <f>SUMIF('บันทึกการรับ-จ่ายแสตมป์'!$B$6:$B$21012,Y24,'บันทึกการรับ-จ่ายแสตมป์'!$N$6:$N$21012)</f>
        <v>0</v>
      </c>
      <c r="BD24" s="96">
        <f t="shared" si="60"/>
        <v>0</v>
      </c>
      <c r="BE24" s="99">
        <f>SUMIF('บันทึกการรับ-จ่ายแสตมป์'!$D$6:$D$21012,Z24,'บันทึกการรับ-จ่ายแสตมป์'!$P$6:$P$21012)</f>
        <v>0</v>
      </c>
      <c r="BF24" s="96">
        <f t="shared" si="61"/>
        <v>0</v>
      </c>
      <c r="BG24" s="99">
        <f>SUMIF('บันทึกการรับ-จ่ายแสตมป์'!$D$6:$D$21012,AA24,'บันทึกการรับ-จ่ายแสตมป์'!$P$6:$P$21012)</f>
        <v>0</v>
      </c>
      <c r="BH24" s="96">
        <f t="shared" si="62"/>
        <v>0</v>
      </c>
      <c r="BI24" s="99">
        <f t="shared" si="63"/>
        <v>0</v>
      </c>
      <c r="BJ24" s="96">
        <f t="shared" si="64"/>
        <v>0</v>
      </c>
      <c r="BK24" s="99">
        <f t="shared" si="65"/>
        <v>0</v>
      </c>
      <c r="BL24" s="120">
        <f t="shared" si="66"/>
        <v>0</v>
      </c>
      <c r="BM24" s="99">
        <f t="shared" si="67"/>
        <v>0</v>
      </c>
      <c r="BN24" s="22"/>
    </row>
    <row r="25" spans="1:66" ht="22.5">
      <c r="A25" s="6"/>
      <c r="B25" s="47" t="str">
        <f t="shared" si="34"/>
        <v>ตุลาคมรับ</v>
      </c>
      <c r="C25" s="47" t="str">
        <f t="shared" si="35"/>
        <v>ตุลาคมจ่าย</v>
      </c>
      <c r="D25" s="47" t="str">
        <f t="shared" si="36"/>
        <v>พฤศจิกายนรับ</v>
      </c>
      <c r="E25" s="47" t="str">
        <f t="shared" si="37"/>
        <v>พฤศจิกายนจ่าย</v>
      </c>
      <c r="F25" s="47" t="str">
        <f t="shared" si="38"/>
        <v>ธันวาคมรับ</v>
      </c>
      <c r="G25" s="47" t="str">
        <f t="shared" si="39"/>
        <v>ธันวาคมจ่าย</v>
      </c>
      <c r="H25" s="47" t="str">
        <f t="shared" si="40"/>
        <v>มกราคมรับ</v>
      </c>
      <c r="I25" s="47" t="str">
        <f t="shared" si="41"/>
        <v>มกราคมจ่าย</v>
      </c>
      <c r="J25" s="47" t="str">
        <f t="shared" si="42"/>
        <v>กุมภาพันธ์รับ</v>
      </c>
      <c r="K25" s="47" t="str">
        <f t="shared" si="43"/>
        <v>กุมภาพันธ์จ่าย</v>
      </c>
      <c r="L25" s="47" t="str">
        <f t="shared" si="44"/>
        <v>มีนาคมรับ</v>
      </c>
      <c r="M25" s="47" t="str">
        <f t="shared" si="45"/>
        <v>มีนาคมจ่าย</v>
      </c>
      <c r="N25" s="47" t="str">
        <f t="shared" si="46"/>
        <v>เมษายนรับ</v>
      </c>
      <c r="O25" s="47" t="str">
        <f t="shared" si="47"/>
        <v>เมษายนจ่าย</v>
      </c>
      <c r="P25" s="47" t="str">
        <f t="shared" si="48"/>
        <v>พฤษภาคมรับ</v>
      </c>
      <c r="Q25" s="47" t="str">
        <f t="shared" si="49"/>
        <v>พฤษภาคมจ่าย</v>
      </c>
      <c r="R25" s="47" t="str">
        <f t="shared" si="50"/>
        <v>มิถุนายนรับ</v>
      </c>
      <c r="S25" s="47" t="str">
        <f t="shared" si="51"/>
        <v>มิถุนายนจ่าย</v>
      </c>
      <c r="T25" s="47" t="str">
        <f t="shared" si="52"/>
        <v>กรกฎาคมรับ</v>
      </c>
      <c r="U25" s="47" t="str">
        <f t="shared" si="53"/>
        <v>กรกฎาคมจ่าย</v>
      </c>
      <c r="V25" s="47" t="str">
        <f t="shared" si="54"/>
        <v>สิงหาคมรับ</v>
      </c>
      <c r="W25" s="47" t="str">
        <f t="shared" si="55"/>
        <v>สิงหาคมจ่าย</v>
      </c>
      <c r="X25" s="47" t="str">
        <f t="shared" si="56"/>
        <v>กันยายนรับ</v>
      </c>
      <c r="Y25" s="47" t="str">
        <f t="shared" si="57"/>
        <v>กันยายนจ่าย</v>
      </c>
      <c r="Z25" s="47" t="str">
        <f t="shared" si="58"/>
        <v>รับ</v>
      </c>
      <c r="AA25" s="47" t="str">
        <f t="shared" si="59"/>
        <v>จ่าย</v>
      </c>
      <c r="AB25" s="52"/>
      <c r="AC25" s="88" t="str">
        <f>IF(AB25&gt;0,VLOOKUP(AB25,ชนิดแสตมป์!$A$3:$D$1000,2,FALSE),IF(AB25=0," "))</f>
        <v xml:space="preserve"> </v>
      </c>
      <c r="AD25" s="25">
        <v>0</v>
      </c>
      <c r="AE25" s="61">
        <v>0</v>
      </c>
      <c r="AF25" s="96">
        <f>SUMIF('บันทึกการรับ-จ่ายแสตมป์'!$B$6:$B$21012,B25,'บันทึกการรับ-จ่ายแสตมป์'!$N$6:$N$21012)</f>
        <v>0</v>
      </c>
      <c r="AG25" s="96">
        <f>SUMIF('บันทึกการรับ-จ่ายแสตมป์'!$B$6:$B$21012,C25,'บันทึกการรับ-จ่ายแสตมป์'!$N$6:$N$21012)</f>
        <v>0</v>
      </c>
      <c r="AH25" s="96">
        <f>SUMIF('บันทึกการรับ-จ่ายแสตมป์'!$B$6:$B$21012,D25,'บันทึกการรับ-จ่ายแสตมป์'!$N$6:$N$21012)</f>
        <v>0</v>
      </c>
      <c r="AI25" s="96">
        <f>SUMIF('บันทึกการรับ-จ่ายแสตมป์'!$B$6:$B$21012,E25,'บันทึกการรับ-จ่ายแสตมป์'!$N$6:$N$21012)</f>
        <v>0</v>
      </c>
      <c r="AJ25" s="96">
        <f>SUMIF('บันทึกการรับ-จ่ายแสตมป์'!$B$6:$B$21012,F25,'บันทึกการรับ-จ่ายแสตมป์'!$N$6:$N$21012)</f>
        <v>0</v>
      </c>
      <c r="AK25" s="96">
        <f>SUMIF('บันทึกการรับ-จ่ายแสตมป์'!$B$6:$B$21012,G25,'บันทึกการรับ-จ่ายแสตมป์'!$N$6:$N$21012)</f>
        <v>0</v>
      </c>
      <c r="AL25" s="96">
        <f>SUMIF('บันทึกการรับ-จ่ายแสตมป์'!$B$6:$B$21012,H25,'บันทึกการรับ-จ่ายแสตมป์'!$N$6:$N$21012)</f>
        <v>0</v>
      </c>
      <c r="AM25" s="96">
        <f>SUMIF('บันทึกการรับ-จ่ายแสตมป์'!$B$6:$B$21012,I25,'บันทึกการรับ-จ่ายแสตมป์'!$N$6:$N$21012)</f>
        <v>0</v>
      </c>
      <c r="AN25" s="96">
        <f>SUMIF('บันทึกการรับ-จ่ายแสตมป์'!$B$6:$B$21012,J25,'บันทึกการรับ-จ่ายแสตมป์'!$N$6:$N$21012)</f>
        <v>0</v>
      </c>
      <c r="AO25" s="96">
        <f>SUMIF('บันทึกการรับ-จ่ายแสตมป์'!$B$6:$B$21012,K25,'บันทึกการรับ-จ่ายแสตมป์'!$N$6:$N$21012)</f>
        <v>0</v>
      </c>
      <c r="AP25" s="96">
        <f>SUMIF('บันทึกการรับ-จ่ายแสตมป์'!$B$6:$B$21012,L25,'บันทึกการรับ-จ่ายแสตมป์'!$N$6:$N$21012)</f>
        <v>0</v>
      </c>
      <c r="AQ25" s="96">
        <f>SUMIF('บันทึกการรับ-จ่ายแสตมป์'!$B$6:$B$21012,M25,'บันทึกการรับ-จ่ายแสตมป์'!$N$6:$N$21012)</f>
        <v>0</v>
      </c>
      <c r="AR25" s="96">
        <f>SUMIF('บันทึกการรับ-จ่ายแสตมป์'!$B$6:$B$21012,N25,'บันทึกการรับ-จ่ายแสตมป์'!$N$6:$N$21012)</f>
        <v>0</v>
      </c>
      <c r="AS25" s="96">
        <f>SUMIF('บันทึกการรับ-จ่ายแสตมป์'!$B$6:$B$21012,O25,'บันทึกการรับ-จ่ายแสตมป์'!$N$6:$N$21012)</f>
        <v>0</v>
      </c>
      <c r="AT25" s="96">
        <f>SUMIF('บันทึกการรับ-จ่ายแสตมป์'!$B$6:$B$21012,P25,'บันทึกการรับ-จ่ายแสตมป์'!$N$6:$N$21012)</f>
        <v>0</v>
      </c>
      <c r="AU25" s="96">
        <f>SUMIF('บันทึกการรับ-จ่ายแสตมป์'!$B$6:$B$21012,Q25,'บันทึกการรับ-จ่ายแสตมป์'!$N$6:$N$21012)</f>
        <v>0</v>
      </c>
      <c r="AV25" s="96">
        <f>SUMIF('บันทึกการรับ-จ่ายแสตมป์'!$B$6:$B$21012,R25,'บันทึกการรับ-จ่ายแสตมป์'!$N$6:$N$21012)</f>
        <v>0</v>
      </c>
      <c r="AW25" s="96">
        <f>SUMIF('บันทึกการรับ-จ่ายแสตมป์'!$B$6:$B$21012,S25,'บันทึกการรับ-จ่ายแสตมป์'!$N$6:$N$21012)</f>
        <v>0</v>
      </c>
      <c r="AX25" s="96">
        <f>SUMIF('บันทึกการรับ-จ่ายแสตมป์'!$B$6:$B$21012,T25,'บันทึกการรับ-จ่ายแสตมป์'!$N$6:$N$21012)</f>
        <v>0</v>
      </c>
      <c r="AY25" s="96">
        <f>SUMIF('บันทึกการรับ-จ่ายแสตมป์'!$B$6:$B$21012,U25,'บันทึกการรับ-จ่ายแสตมป์'!$N$6:$N$21012)</f>
        <v>0</v>
      </c>
      <c r="AZ25" s="96">
        <f>SUMIF('บันทึกการรับ-จ่ายแสตมป์'!$B$6:$B$21012,V25,'บันทึกการรับ-จ่ายแสตมป์'!$N$6:$N$21012)</f>
        <v>0</v>
      </c>
      <c r="BA25" s="96">
        <f>SUMIF('บันทึกการรับ-จ่ายแสตมป์'!$B$6:$B$21012,W25,'บันทึกการรับ-จ่ายแสตมป์'!$N$6:$N$21012)</f>
        <v>0</v>
      </c>
      <c r="BB25" s="96">
        <f>SUMIF('บันทึกการรับ-จ่ายแสตมป์'!$B$6:$B$21012,X25,'บันทึกการรับ-จ่ายแสตมป์'!$N$6:$N$21012)</f>
        <v>0</v>
      </c>
      <c r="BC25" s="96">
        <f>SUMIF('บันทึกการรับ-จ่ายแสตมป์'!$B$6:$B$21012,Y25,'บันทึกการรับ-จ่ายแสตมป์'!$N$6:$N$21012)</f>
        <v>0</v>
      </c>
      <c r="BD25" s="96">
        <f t="shared" si="60"/>
        <v>0</v>
      </c>
      <c r="BE25" s="99">
        <f>SUMIF('บันทึกการรับ-จ่ายแสตมป์'!$D$6:$D$21012,Z25,'บันทึกการรับ-จ่ายแสตมป์'!$P$6:$P$21012)</f>
        <v>0</v>
      </c>
      <c r="BF25" s="96">
        <f t="shared" si="61"/>
        <v>0</v>
      </c>
      <c r="BG25" s="99">
        <f>SUMIF('บันทึกการรับ-จ่ายแสตมป์'!$D$6:$D$21012,AA25,'บันทึกการรับ-จ่ายแสตมป์'!$P$6:$P$21012)</f>
        <v>0</v>
      </c>
      <c r="BH25" s="96">
        <f t="shared" si="62"/>
        <v>0</v>
      </c>
      <c r="BI25" s="99">
        <f t="shared" si="63"/>
        <v>0</v>
      </c>
      <c r="BJ25" s="96">
        <f t="shared" si="64"/>
        <v>0</v>
      </c>
      <c r="BK25" s="99">
        <f t="shared" si="65"/>
        <v>0</v>
      </c>
      <c r="BL25" s="120">
        <f t="shared" si="66"/>
        <v>0</v>
      </c>
      <c r="BM25" s="99">
        <f t="shared" si="67"/>
        <v>0</v>
      </c>
      <c r="BN25" s="22"/>
    </row>
    <row r="26" spans="1:66" ht="22.5">
      <c r="A26" s="6"/>
      <c r="B26" s="47" t="str">
        <f t="shared" ref="B26:B31" si="68">$B$4&amp;$B$6&amp;AB26</f>
        <v>ตุลาคมรับ</v>
      </c>
      <c r="C26" s="47" t="str">
        <f t="shared" ref="C26:C31" si="69">$C$4&amp;$C$6&amp;AB26</f>
        <v>ตุลาคมจ่าย</v>
      </c>
      <c r="D26" s="47" t="str">
        <f t="shared" ref="D26:D31" si="70">$D$4&amp;$D$6&amp;AB26</f>
        <v>พฤศจิกายนรับ</v>
      </c>
      <c r="E26" s="47" t="str">
        <f t="shared" ref="E26:E31" si="71">$E$4&amp;$E$6&amp;AB26</f>
        <v>พฤศจิกายนจ่าย</v>
      </c>
      <c r="F26" s="47" t="str">
        <f t="shared" ref="F26:F31" si="72">$F$4&amp;$F$6&amp;AB26</f>
        <v>ธันวาคมรับ</v>
      </c>
      <c r="G26" s="47" t="str">
        <f t="shared" ref="G26:G31" si="73">$G$4&amp;$G$6&amp;AB26</f>
        <v>ธันวาคมจ่าย</v>
      </c>
      <c r="H26" s="47" t="str">
        <f t="shared" ref="H26:H31" si="74">$H$4&amp;$H$6&amp;AB26</f>
        <v>มกราคมรับ</v>
      </c>
      <c r="I26" s="47" t="str">
        <f t="shared" ref="I26:I31" si="75">$I$4&amp;$I$6&amp;AB26</f>
        <v>มกราคมจ่าย</v>
      </c>
      <c r="J26" s="47" t="str">
        <f t="shared" ref="J26:J31" si="76">$J$4&amp;$J$6&amp;AB26</f>
        <v>กุมภาพันธ์รับ</v>
      </c>
      <c r="K26" s="47" t="str">
        <f t="shared" ref="K26:K31" si="77">$K$4&amp;$K$6&amp;AB26</f>
        <v>กุมภาพันธ์จ่าย</v>
      </c>
      <c r="L26" s="47" t="str">
        <f t="shared" ref="L26:L31" si="78">$L$4&amp;$L$6&amp;AB26</f>
        <v>มีนาคมรับ</v>
      </c>
      <c r="M26" s="47" t="str">
        <f t="shared" ref="M26:M31" si="79">$M$4&amp;$M$6&amp;AB26</f>
        <v>มีนาคมจ่าย</v>
      </c>
      <c r="N26" s="47" t="str">
        <f t="shared" ref="N26:N31" si="80">$N$4&amp;$N$6&amp;AB26</f>
        <v>เมษายนรับ</v>
      </c>
      <c r="O26" s="47" t="str">
        <f t="shared" ref="O26:O31" si="81">$O$4&amp;$O$6&amp;AB26</f>
        <v>เมษายนจ่าย</v>
      </c>
      <c r="P26" s="47" t="str">
        <f t="shared" ref="P26:P31" si="82">$P$4&amp;$P$6&amp;AB26</f>
        <v>พฤษภาคมรับ</v>
      </c>
      <c r="Q26" s="47" t="str">
        <f t="shared" ref="Q26:Q31" si="83">$Q$4&amp;$Q$6&amp;AB26</f>
        <v>พฤษภาคมจ่าย</v>
      </c>
      <c r="R26" s="47" t="str">
        <f t="shared" ref="R26:R31" si="84">$R$4&amp;$R$6&amp;AB26</f>
        <v>มิถุนายนรับ</v>
      </c>
      <c r="S26" s="47" t="str">
        <f t="shared" ref="S26:S31" si="85">$S$4&amp;$S$6&amp;AB26</f>
        <v>มิถุนายนจ่าย</v>
      </c>
      <c r="T26" s="47" t="str">
        <f t="shared" ref="T26:T31" si="86">$T$4&amp;$T$6&amp;AB26</f>
        <v>กรกฎาคมรับ</v>
      </c>
      <c r="U26" s="47" t="str">
        <f t="shared" ref="U26:U31" si="87">$U$4&amp;$U$6&amp;AB26</f>
        <v>กรกฎาคมจ่าย</v>
      </c>
      <c r="V26" s="47" t="str">
        <f t="shared" ref="V26:V31" si="88">$V$4&amp;$V$6&amp;AB26</f>
        <v>สิงหาคมรับ</v>
      </c>
      <c r="W26" s="47" t="str">
        <f t="shared" ref="W26:W31" si="89">$W$4&amp;$W$6&amp;AB26</f>
        <v>สิงหาคมจ่าย</v>
      </c>
      <c r="X26" s="47" t="str">
        <f t="shared" ref="X26:X31" si="90">$X$4&amp;$X$6&amp;AB26</f>
        <v>กันยายนรับ</v>
      </c>
      <c r="Y26" s="47" t="str">
        <f t="shared" ref="Y26:Y31" si="91">$Y$4&amp;$Y$6&amp;AB26</f>
        <v>กันยายนจ่าย</v>
      </c>
      <c r="Z26" s="47" t="str">
        <f t="shared" ref="Z26:Z31" si="92">$Z$6&amp;AB26</f>
        <v>รับ</v>
      </c>
      <c r="AA26" s="47" t="str">
        <f t="shared" ref="AA26:AA31" si="93">$AA$6&amp;AB26</f>
        <v>จ่าย</v>
      </c>
      <c r="AB26" s="52"/>
      <c r="AC26" s="88" t="str">
        <f>IF(AB26&gt;0,VLOOKUP(AB26,ชนิดแสตมป์!$A$3:$D$1000,2,FALSE),IF(AB26=0," "))</f>
        <v xml:space="preserve"> </v>
      </c>
      <c r="AD26" s="25">
        <v>0</v>
      </c>
      <c r="AE26" s="61">
        <v>0</v>
      </c>
      <c r="AF26" s="96">
        <f>SUMIF('บันทึกการรับ-จ่ายแสตมป์'!$B$6:$B$21012,B26,'บันทึกการรับ-จ่ายแสตมป์'!$N$6:$N$21012)</f>
        <v>0</v>
      </c>
      <c r="AG26" s="96">
        <f>SUMIF('บันทึกการรับ-จ่ายแสตมป์'!$B$6:$B$21012,C26,'บันทึกการรับ-จ่ายแสตมป์'!$N$6:$N$21012)</f>
        <v>0</v>
      </c>
      <c r="AH26" s="96">
        <f>SUMIF('บันทึกการรับ-จ่ายแสตมป์'!$B$6:$B$21012,D26,'บันทึกการรับ-จ่ายแสตมป์'!$N$6:$N$21012)</f>
        <v>0</v>
      </c>
      <c r="AI26" s="96">
        <f>SUMIF('บันทึกการรับ-จ่ายแสตมป์'!$B$6:$B$21012,E26,'บันทึกการรับ-จ่ายแสตมป์'!$N$6:$N$21012)</f>
        <v>0</v>
      </c>
      <c r="AJ26" s="96">
        <f>SUMIF('บันทึกการรับ-จ่ายแสตมป์'!$B$6:$B$21012,F26,'บันทึกการรับ-จ่ายแสตมป์'!$N$6:$N$21012)</f>
        <v>0</v>
      </c>
      <c r="AK26" s="96">
        <f>SUMIF('บันทึกการรับ-จ่ายแสตมป์'!$B$6:$B$21012,G26,'บันทึกการรับ-จ่ายแสตมป์'!$N$6:$N$21012)</f>
        <v>0</v>
      </c>
      <c r="AL26" s="96">
        <f>SUMIF('บันทึกการรับ-จ่ายแสตมป์'!$B$6:$B$21012,H26,'บันทึกการรับ-จ่ายแสตมป์'!$N$6:$N$21012)</f>
        <v>0</v>
      </c>
      <c r="AM26" s="96">
        <f>SUMIF('บันทึกการรับ-จ่ายแสตมป์'!$B$6:$B$21012,I26,'บันทึกการรับ-จ่ายแสตมป์'!$N$6:$N$21012)</f>
        <v>0</v>
      </c>
      <c r="AN26" s="96">
        <f>SUMIF('บันทึกการรับ-จ่ายแสตมป์'!$B$6:$B$21012,J26,'บันทึกการรับ-จ่ายแสตมป์'!$N$6:$N$21012)</f>
        <v>0</v>
      </c>
      <c r="AO26" s="96">
        <f>SUMIF('บันทึกการรับ-จ่ายแสตมป์'!$B$6:$B$21012,K26,'บันทึกการรับ-จ่ายแสตมป์'!$N$6:$N$21012)</f>
        <v>0</v>
      </c>
      <c r="AP26" s="96">
        <f>SUMIF('บันทึกการรับ-จ่ายแสตมป์'!$B$6:$B$21012,L26,'บันทึกการรับ-จ่ายแสตมป์'!$N$6:$N$21012)</f>
        <v>0</v>
      </c>
      <c r="AQ26" s="96">
        <f>SUMIF('บันทึกการรับ-จ่ายแสตมป์'!$B$6:$B$21012,M26,'บันทึกการรับ-จ่ายแสตมป์'!$N$6:$N$21012)</f>
        <v>0</v>
      </c>
      <c r="AR26" s="96">
        <f>SUMIF('บันทึกการรับ-จ่ายแสตมป์'!$B$6:$B$21012,N26,'บันทึกการรับ-จ่ายแสตมป์'!$N$6:$N$21012)</f>
        <v>0</v>
      </c>
      <c r="AS26" s="96">
        <f>SUMIF('บันทึกการรับ-จ่ายแสตมป์'!$B$6:$B$21012,O26,'บันทึกการรับ-จ่ายแสตมป์'!$N$6:$N$21012)</f>
        <v>0</v>
      </c>
      <c r="AT26" s="96">
        <f>SUMIF('บันทึกการรับ-จ่ายแสตมป์'!$B$6:$B$21012,P26,'บันทึกการรับ-จ่ายแสตมป์'!$N$6:$N$21012)</f>
        <v>0</v>
      </c>
      <c r="AU26" s="96">
        <f>SUMIF('บันทึกการรับ-จ่ายแสตมป์'!$B$6:$B$21012,Q26,'บันทึกการรับ-จ่ายแสตมป์'!$N$6:$N$21012)</f>
        <v>0</v>
      </c>
      <c r="AV26" s="96">
        <f>SUMIF('บันทึกการรับ-จ่ายแสตมป์'!$B$6:$B$21012,R26,'บันทึกการรับ-จ่ายแสตมป์'!$N$6:$N$21012)</f>
        <v>0</v>
      </c>
      <c r="AW26" s="96">
        <f>SUMIF('บันทึกการรับ-จ่ายแสตมป์'!$B$6:$B$21012,S26,'บันทึกการรับ-จ่ายแสตมป์'!$N$6:$N$21012)</f>
        <v>0</v>
      </c>
      <c r="AX26" s="96">
        <f>SUMIF('บันทึกการรับ-จ่ายแสตมป์'!$B$6:$B$21012,T26,'บันทึกการรับ-จ่ายแสตมป์'!$N$6:$N$21012)</f>
        <v>0</v>
      </c>
      <c r="AY26" s="96">
        <f>SUMIF('บันทึกการรับ-จ่ายแสตมป์'!$B$6:$B$21012,U26,'บันทึกการรับ-จ่ายแสตมป์'!$N$6:$N$21012)</f>
        <v>0</v>
      </c>
      <c r="AZ26" s="96">
        <f>SUMIF('บันทึกการรับ-จ่ายแสตมป์'!$B$6:$B$21012,V26,'บันทึกการรับ-จ่ายแสตมป์'!$N$6:$N$21012)</f>
        <v>0</v>
      </c>
      <c r="BA26" s="96">
        <f>SUMIF('บันทึกการรับ-จ่ายแสตมป์'!$B$6:$B$21012,W26,'บันทึกการรับ-จ่ายแสตมป์'!$N$6:$N$21012)</f>
        <v>0</v>
      </c>
      <c r="BB26" s="96">
        <f>SUMIF('บันทึกการรับ-จ่ายแสตมป์'!$B$6:$B$21012,X26,'บันทึกการรับ-จ่ายแสตมป์'!$N$6:$N$21012)</f>
        <v>0</v>
      </c>
      <c r="BC26" s="96">
        <f>SUMIF('บันทึกการรับ-จ่ายแสตมป์'!$B$6:$B$21012,Y26,'บันทึกการรับ-จ่ายแสตมป์'!$N$6:$N$21012)</f>
        <v>0</v>
      </c>
      <c r="BD26" s="96">
        <f t="shared" ref="BD26:BD31" si="94">AF26+AH26+AJ26+AL26+AN26+AP26+AR26+AT26+AV26+AX26+AZ26+BB26</f>
        <v>0</v>
      </c>
      <c r="BE26" s="99">
        <f>SUMIF('บันทึกการรับ-จ่ายแสตมป์'!$D$6:$D$21012,Z26,'บันทึกการรับ-จ่ายแสตมป์'!$P$6:$P$21012)</f>
        <v>0</v>
      </c>
      <c r="BF26" s="96">
        <f t="shared" ref="BF26:BF31" si="95">AG26+AI26+AK26+AM26+AO26+AQ26+AS26+AU26+AW26+AY26+BA26+BC26</f>
        <v>0</v>
      </c>
      <c r="BG26" s="99">
        <f>SUMIF('บันทึกการรับ-จ่ายแสตมป์'!$D$6:$D$21012,AA26,'บันทึกการรับ-จ่ายแสตมป์'!$P$6:$P$21012)</f>
        <v>0</v>
      </c>
      <c r="BH26" s="96">
        <f t="shared" ref="BH26:BH31" si="96">AD26+BD26</f>
        <v>0</v>
      </c>
      <c r="BI26" s="99">
        <f t="shared" ref="BI26:BI31" si="97">AE26+BE26</f>
        <v>0</v>
      </c>
      <c r="BJ26" s="96">
        <f t="shared" ref="BJ26:BJ31" si="98">BF26</f>
        <v>0</v>
      </c>
      <c r="BK26" s="99">
        <f t="shared" ref="BK26:BK31" si="99">BG26</f>
        <v>0</v>
      </c>
      <c r="BL26" s="120">
        <f t="shared" ref="BL26:BL31" si="100">BH26-BJ26</f>
        <v>0</v>
      </c>
      <c r="BM26" s="99">
        <f t="shared" ref="BM26:BM31" si="101">BI26-BK26</f>
        <v>0</v>
      </c>
      <c r="BN26" s="22"/>
    </row>
    <row r="27" spans="1:66" ht="22.5">
      <c r="A27" s="6"/>
      <c r="B27" s="47" t="str">
        <f t="shared" si="68"/>
        <v>ตุลาคมรับ</v>
      </c>
      <c r="C27" s="47" t="str">
        <f t="shared" si="69"/>
        <v>ตุลาคมจ่าย</v>
      </c>
      <c r="D27" s="47" t="str">
        <f t="shared" si="70"/>
        <v>พฤศจิกายนรับ</v>
      </c>
      <c r="E27" s="47" t="str">
        <f t="shared" si="71"/>
        <v>พฤศจิกายนจ่าย</v>
      </c>
      <c r="F27" s="47" t="str">
        <f t="shared" si="72"/>
        <v>ธันวาคมรับ</v>
      </c>
      <c r="G27" s="47" t="str">
        <f t="shared" si="73"/>
        <v>ธันวาคมจ่าย</v>
      </c>
      <c r="H27" s="47" t="str">
        <f t="shared" si="74"/>
        <v>มกราคมรับ</v>
      </c>
      <c r="I27" s="47" t="str">
        <f t="shared" si="75"/>
        <v>มกราคมจ่าย</v>
      </c>
      <c r="J27" s="47" t="str">
        <f t="shared" si="76"/>
        <v>กุมภาพันธ์รับ</v>
      </c>
      <c r="K27" s="47" t="str">
        <f t="shared" si="77"/>
        <v>กุมภาพันธ์จ่าย</v>
      </c>
      <c r="L27" s="47" t="str">
        <f t="shared" si="78"/>
        <v>มีนาคมรับ</v>
      </c>
      <c r="M27" s="47" t="str">
        <f t="shared" si="79"/>
        <v>มีนาคมจ่าย</v>
      </c>
      <c r="N27" s="47" t="str">
        <f t="shared" si="80"/>
        <v>เมษายนรับ</v>
      </c>
      <c r="O27" s="47" t="str">
        <f t="shared" si="81"/>
        <v>เมษายนจ่าย</v>
      </c>
      <c r="P27" s="47" t="str">
        <f t="shared" si="82"/>
        <v>พฤษภาคมรับ</v>
      </c>
      <c r="Q27" s="47" t="str">
        <f t="shared" si="83"/>
        <v>พฤษภาคมจ่าย</v>
      </c>
      <c r="R27" s="47" t="str">
        <f t="shared" si="84"/>
        <v>มิถุนายนรับ</v>
      </c>
      <c r="S27" s="47" t="str">
        <f t="shared" si="85"/>
        <v>มิถุนายนจ่าย</v>
      </c>
      <c r="T27" s="47" t="str">
        <f t="shared" si="86"/>
        <v>กรกฎาคมรับ</v>
      </c>
      <c r="U27" s="47" t="str">
        <f t="shared" si="87"/>
        <v>กรกฎาคมจ่าย</v>
      </c>
      <c r="V27" s="47" t="str">
        <f t="shared" si="88"/>
        <v>สิงหาคมรับ</v>
      </c>
      <c r="W27" s="47" t="str">
        <f t="shared" si="89"/>
        <v>สิงหาคมจ่าย</v>
      </c>
      <c r="X27" s="47" t="str">
        <f t="shared" si="90"/>
        <v>กันยายนรับ</v>
      </c>
      <c r="Y27" s="47" t="str">
        <f t="shared" si="91"/>
        <v>กันยายนจ่าย</v>
      </c>
      <c r="Z27" s="47" t="str">
        <f t="shared" si="92"/>
        <v>รับ</v>
      </c>
      <c r="AA27" s="47" t="str">
        <f t="shared" si="93"/>
        <v>จ่าย</v>
      </c>
      <c r="AB27" s="52"/>
      <c r="AC27" s="88" t="str">
        <f>IF(AB27&gt;0,VLOOKUP(AB27,ชนิดแสตมป์!$A$3:$D$1000,2,FALSE),IF(AB27=0," "))</f>
        <v xml:space="preserve"> </v>
      </c>
      <c r="AD27" s="25">
        <v>0</v>
      </c>
      <c r="AE27" s="61">
        <v>0</v>
      </c>
      <c r="AF27" s="96">
        <f>SUMIF('บันทึกการรับ-จ่ายแสตมป์'!$B$6:$B$21012,B27,'บันทึกการรับ-จ่ายแสตมป์'!$N$6:$N$21012)</f>
        <v>0</v>
      </c>
      <c r="AG27" s="96">
        <f>SUMIF('บันทึกการรับ-จ่ายแสตมป์'!$B$6:$B$21012,C27,'บันทึกการรับ-จ่ายแสตมป์'!$N$6:$N$21012)</f>
        <v>0</v>
      </c>
      <c r="AH27" s="96">
        <f>SUMIF('บันทึกการรับ-จ่ายแสตมป์'!$B$6:$B$21012,D27,'บันทึกการรับ-จ่ายแสตมป์'!$N$6:$N$21012)</f>
        <v>0</v>
      </c>
      <c r="AI27" s="96">
        <f>SUMIF('บันทึกการรับ-จ่ายแสตมป์'!$B$6:$B$21012,E27,'บันทึกการรับ-จ่ายแสตมป์'!$N$6:$N$21012)</f>
        <v>0</v>
      </c>
      <c r="AJ27" s="96">
        <f>SUMIF('บันทึกการรับ-จ่ายแสตมป์'!$B$6:$B$21012,F27,'บันทึกการรับ-จ่ายแสตมป์'!$N$6:$N$21012)</f>
        <v>0</v>
      </c>
      <c r="AK27" s="96">
        <f>SUMIF('บันทึกการรับ-จ่ายแสตมป์'!$B$6:$B$21012,G27,'บันทึกการรับ-จ่ายแสตมป์'!$N$6:$N$21012)</f>
        <v>0</v>
      </c>
      <c r="AL27" s="96">
        <f>SUMIF('บันทึกการรับ-จ่ายแสตมป์'!$B$6:$B$21012,H27,'บันทึกการรับ-จ่ายแสตมป์'!$N$6:$N$21012)</f>
        <v>0</v>
      </c>
      <c r="AM27" s="96">
        <f>SUMIF('บันทึกการรับ-จ่ายแสตมป์'!$B$6:$B$21012,I27,'บันทึกการรับ-จ่ายแสตมป์'!$N$6:$N$21012)</f>
        <v>0</v>
      </c>
      <c r="AN27" s="96">
        <f>SUMIF('บันทึกการรับ-จ่ายแสตมป์'!$B$6:$B$21012,J27,'บันทึกการรับ-จ่ายแสตมป์'!$N$6:$N$21012)</f>
        <v>0</v>
      </c>
      <c r="AO27" s="96">
        <f>SUMIF('บันทึกการรับ-จ่ายแสตมป์'!$B$6:$B$21012,K27,'บันทึกการรับ-จ่ายแสตมป์'!$N$6:$N$21012)</f>
        <v>0</v>
      </c>
      <c r="AP27" s="96">
        <f>SUMIF('บันทึกการรับ-จ่ายแสตมป์'!$B$6:$B$21012,L27,'บันทึกการรับ-จ่ายแสตมป์'!$N$6:$N$21012)</f>
        <v>0</v>
      </c>
      <c r="AQ27" s="96">
        <f>SUMIF('บันทึกการรับ-จ่ายแสตมป์'!$B$6:$B$21012,M27,'บันทึกการรับ-จ่ายแสตมป์'!$N$6:$N$21012)</f>
        <v>0</v>
      </c>
      <c r="AR27" s="96">
        <f>SUMIF('บันทึกการรับ-จ่ายแสตมป์'!$B$6:$B$21012,N27,'บันทึกการรับ-จ่ายแสตมป์'!$N$6:$N$21012)</f>
        <v>0</v>
      </c>
      <c r="AS27" s="96">
        <f>SUMIF('บันทึกการรับ-จ่ายแสตมป์'!$B$6:$B$21012,O27,'บันทึกการรับ-จ่ายแสตมป์'!$N$6:$N$21012)</f>
        <v>0</v>
      </c>
      <c r="AT27" s="96">
        <f>SUMIF('บันทึกการรับ-จ่ายแสตมป์'!$B$6:$B$21012,P27,'บันทึกการรับ-จ่ายแสตมป์'!$N$6:$N$21012)</f>
        <v>0</v>
      </c>
      <c r="AU27" s="96">
        <f>SUMIF('บันทึกการรับ-จ่ายแสตมป์'!$B$6:$B$21012,Q27,'บันทึกการรับ-จ่ายแสตมป์'!$N$6:$N$21012)</f>
        <v>0</v>
      </c>
      <c r="AV27" s="96">
        <f>SUMIF('บันทึกการรับ-จ่ายแสตมป์'!$B$6:$B$21012,R27,'บันทึกการรับ-จ่ายแสตมป์'!$N$6:$N$21012)</f>
        <v>0</v>
      </c>
      <c r="AW27" s="96">
        <f>SUMIF('บันทึกการรับ-จ่ายแสตมป์'!$B$6:$B$21012,S27,'บันทึกการรับ-จ่ายแสตมป์'!$N$6:$N$21012)</f>
        <v>0</v>
      </c>
      <c r="AX27" s="96">
        <f>SUMIF('บันทึกการรับ-จ่ายแสตมป์'!$B$6:$B$21012,T27,'บันทึกการรับ-จ่ายแสตมป์'!$N$6:$N$21012)</f>
        <v>0</v>
      </c>
      <c r="AY27" s="96">
        <f>SUMIF('บันทึกการรับ-จ่ายแสตมป์'!$B$6:$B$21012,U27,'บันทึกการรับ-จ่ายแสตมป์'!$N$6:$N$21012)</f>
        <v>0</v>
      </c>
      <c r="AZ27" s="96">
        <f>SUMIF('บันทึกการรับ-จ่ายแสตมป์'!$B$6:$B$21012,V27,'บันทึกการรับ-จ่ายแสตมป์'!$N$6:$N$21012)</f>
        <v>0</v>
      </c>
      <c r="BA27" s="96">
        <f>SUMIF('บันทึกการรับ-จ่ายแสตมป์'!$B$6:$B$21012,W27,'บันทึกการรับ-จ่ายแสตมป์'!$N$6:$N$21012)</f>
        <v>0</v>
      </c>
      <c r="BB27" s="96">
        <f>SUMIF('บันทึกการรับ-จ่ายแสตมป์'!$B$6:$B$21012,X27,'บันทึกการรับ-จ่ายแสตมป์'!$N$6:$N$21012)</f>
        <v>0</v>
      </c>
      <c r="BC27" s="96">
        <f>SUMIF('บันทึกการรับ-จ่ายแสตมป์'!$B$6:$B$21012,Y27,'บันทึกการรับ-จ่ายแสตมป์'!$N$6:$N$21012)</f>
        <v>0</v>
      </c>
      <c r="BD27" s="96">
        <f t="shared" si="94"/>
        <v>0</v>
      </c>
      <c r="BE27" s="99">
        <f>SUMIF('บันทึกการรับ-จ่ายแสตมป์'!$D$6:$D$21012,Z27,'บันทึกการรับ-จ่ายแสตมป์'!$P$6:$P$21012)</f>
        <v>0</v>
      </c>
      <c r="BF27" s="96">
        <f t="shared" si="95"/>
        <v>0</v>
      </c>
      <c r="BG27" s="99">
        <f>SUMIF('บันทึกการรับ-จ่ายแสตมป์'!$D$6:$D$21012,AA27,'บันทึกการรับ-จ่ายแสตมป์'!$P$6:$P$21012)</f>
        <v>0</v>
      </c>
      <c r="BH27" s="96">
        <f t="shared" si="96"/>
        <v>0</v>
      </c>
      <c r="BI27" s="99">
        <f t="shared" si="97"/>
        <v>0</v>
      </c>
      <c r="BJ27" s="96">
        <f t="shared" si="98"/>
        <v>0</v>
      </c>
      <c r="BK27" s="99">
        <f t="shared" si="99"/>
        <v>0</v>
      </c>
      <c r="BL27" s="120">
        <f t="shared" si="100"/>
        <v>0</v>
      </c>
      <c r="BM27" s="99">
        <f t="shared" si="101"/>
        <v>0</v>
      </c>
      <c r="BN27" s="22"/>
    </row>
    <row r="28" spans="1:66" ht="22.5">
      <c r="A28" s="6"/>
      <c r="B28" s="47" t="str">
        <f t="shared" si="68"/>
        <v>ตุลาคมรับ</v>
      </c>
      <c r="C28" s="47" t="str">
        <f t="shared" si="69"/>
        <v>ตุลาคมจ่าย</v>
      </c>
      <c r="D28" s="47" t="str">
        <f t="shared" si="70"/>
        <v>พฤศจิกายนรับ</v>
      </c>
      <c r="E28" s="47" t="str">
        <f t="shared" si="71"/>
        <v>พฤศจิกายนจ่าย</v>
      </c>
      <c r="F28" s="47" t="str">
        <f t="shared" si="72"/>
        <v>ธันวาคมรับ</v>
      </c>
      <c r="G28" s="47" t="str">
        <f t="shared" si="73"/>
        <v>ธันวาคมจ่าย</v>
      </c>
      <c r="H28" s="47" t="str">
        <f t="shared" si="74"/>
        <v>มกราคมรับ</v>
      </c>
      <c r="I28" s="47" t="str">
        <f t="shared" si="75"/>
        <v>มกราคมจ่าย</v>
      </c>
      <c r="J28" s="47" t="str">
        <f t="shared" si="76"/>
        <v>กุมภาพันธ์รับ</v>
      </c>
      <c r="K28" s="47" t="str">
        <f t="shared" si="77"/>
        <v>กุมภาพันธ์จ่าย</v>
      </c>
      <c r="L28" s="47" t="str">
        <f t="shared" si="78"/>
        <v>มีนาคมรับ</v>
      </c>
      <c r="M28" s="47" t="str">
        <f t="shared" si="79"/>
        <v>มีนาคมจ่าย</v>
      </c>
      <c r="N28" s="47" t="str">
        <f t="shared" si="80"/>
        <v>เมษายนรับ</v>
      </c>
      <c r="O28" s="47" t="str">
        <f t="shared" si="81"/>
        <v>เมษายนจ่าย</v>
      </c>
      <c r="P28" s="47" t="str">
        <f t="shared" si="82"/>
        <v>พฤษภาคมรับ</v>
      </c>
      <c r="Q28" s="47" t="str">
        <f t="shared" si="83"/>
        <v>พฤษภาคมจ่าย</v>
      </c>
      <c r="R28" s="47" t="str">
        <f t="shared" si="84"/>
        <v>มิถุนายนรับ</v>
      </c>
      <c r="S28" s="47" t="str">
        <f t="shared" si="85"/>
        <v>มิถุนายนจ่าย</v>
      </c>
      <c r="T28" s="47" t="str">
        <f t="shared" si="86"/>
        <v>กรกฎาคมรับ</v>
      </c>
      <c r="U28" s="47" t="str">
        <f t="shared" si="87"/>
        <v>กรกฎาคมจ่าย</v>
      </c>
      <c r="V28" s="47" t="str">
        <f t="shared" si="88"/>
        <v>สิงหาคมรับ</v>
      </c>
      <c r="W28" s="47" t="str">
        <f t="shared" si="89"/>
        <v>สิงหาคมจ่าย</v>
      </c>
      <c r="X28" s="47" t="str">
        <f t="shared" si="90"/>
        <v>กันยายนรับ</v>
      </c>
      <c r="Y28" s="47" t="str">
        <f t="shared" si="91"/>
        <v>กันยายนจ่าย</v>
      </c>
      <c r="Z28" s="47" t="str">
        <f t="shared" si="92"/>
        <v>รับ</v>
      </c>
      <c r="AA28" s="47" t="str">
        <f t="shared" si="93"/>
        <v>จ่าย</v>
      </c>
      <c r="AB28" s="52"/>
      <c r="AC28" s="88" t="str">
        <f>IF(AB28&gt;0,VLOOKUP(AB28,ชนิดแสตมป์!$A$3:$D$1000,2,FALSE),IF(AB28=0," "))</f>
        <v xml:space="preserve"> </v>
      </c>
      <c r="AD28" s="25">
        <v>0</v>
      </c>
      <c r="AE28" s="61">
        <v>0</v>
      </c>
      <c r="AF28" s="96">
        <f>SUMIF('บันทึกการรับ-จ่ายแสตมป์'!$B$6:$B$21012,B28,'บันทึกการรับ-จ่ายแสตมป์'!$N$6:$N$21012)</f>
        <v>0</v>
      </c>
      <c r="AG28" s="96">
        <f>SUMIF('บันทึกการรับ-จ่ายแสตมป์'!$B$6:$B$21012,C28,'บันทึกการรับ-จ่ายแสตมป์'!$N$6:$N$21012)</f>
        <v>0</v>
      </c>
      <c r="AH28" s="96">
        <f>SUMIF('บันทึกการรับ-จ่ายแสตมป์'!$B$6:$B$21012,D28,'บันทึกการรับ-จ่ายแสตมป์'!$N$6:$N$21012)</f>
        <v>0</v>
      </c>
      <c r="AI28" s="96">
        <f>SUMIF('บันทึกการรับ-จ่ายแสตมป์'!$B$6:$B$21012,E28,'บันทึกการรับ-จ่ายแสตมป์'!$N$6:$N$21012)</f>
        <v>0</v>
      </c>
      <c r="AJ28" s="96">
        <f>SUMIF('บันทึกการรับ-จ่ายแสตมป์'!$B$6:$B$21012,F28,'บันทึกการรับ-จ่ายแสตมป์'!$N$6:$N$21012)</f>
        <v>0</v>
      </c>
      <c r="AK28" s="96">
        <f>SUMIF('บันทึกการรับ-จ่ายแสตมป์'!$B$6:$B$21012,G28,'บันทึกการรับ-จ่ายแสตมป์'!$N$6:$N$21012)</f>
        <v>0</v>
      </c>
      <c r="AL28" s="96">
        <f>SUMIF('บันทึกการรับ-จ่ายแสตมป์'!$B$6:$B$21012,H28,'บันทึกการรับ-จ่ายแสตมป์'!$N$6:$N$21012)</f>
        <v>0</v>
      </c>
      <c r="AM28" s="96">
        <f>SUMIF('บันทึกการรับ-จ่ายแสตมป์'!$B$6:$B$21012,I28,'บันทึกการรับ-จ่ายแสตมป์'!$N$6:$N$21012)</f>
        <v>0</v>
      </c>
      <c r="AN28" s="96">
        <f>SUMIF('บันทึกการรับ-จ่ายแสตมป์'!$B$6:$B$21012,J28,'บันทึกการรับ-จ่ายแสตมป์'!$N$6:$N$21012)</f>
        <v>0</v>
      </c>
      <c r="AO28" s="96">
        <f>SUMIF('บันทึกการรับ-จ่ายแสตมป์'!$B$6:$B$21012,K28,'บันทึกการรับ-จ่ายแสตมป์'!$N$6:$N$21012)</f>
        <v>0</v>
      </c>
      <c r="AP28" s="96">
        <f>SUMIF('บันทึกการรับ-จ่ายแสตมป์'!$B$6:$B$21012,L28,'บันทึกการรับ-จ่ายแสตมป์'!$N$6:$N$21012)</f>
        <v>0</v>
      </c>
      <c r="AQ28" s="96">
        <f>SUMIF('บันทึกการรับ-จ่ายแสตมป์'!$B$6:$B$21012,M28,'บันทึกการรับ-จ่ายแสตมป์'!$N$6:$N$21012)</f>
        <v>0</v>
      </c>
      <c r="AR28" s="96">
        <f>SUMIF('บันทึกการรับ-จ่ายแสตมป์'!$B$6:$B$21012,N28,'บันทึกการรับ-จ่ายแสตมป์'!$N$6:$N$21012)</f>
        <v>0</v>
      </c>
      <c r="AS28" s="96">
        <f>SUMIF('บันทึกการรับ-จ่ายแสตมป์'!$B$6:$B$21012,O28,'บันทึกการรับ-จ่ายแสตมป์'!$N$6:$N$21012)</f>
        <v>0</v>
      </c>
      <c r="AT28" s="96">
        <f>SUMIF('บันทึกการรับ-จ่ายแสตมป์'!$B$6:$B$21012,P28,'บันทึกการรับ-จ่ายแสตมป์'!$N$6:$N$21012)</f>
        <v>0</v>
      </c>
      <c r="AU28" s="96">
        <f>SUMIF('บันทึกการรับ-จ่ายแสตมป์'!$B$6:$B$21012,Q28,'บันทึกการรับ-จ่ายแสตมป์'!$N$6:$N$21012)</f>
        <v>0</v>
      </c>
      <c r="AV28" s="96">
        <f>SUMIF('บันทึกการรับ-จ่ายแสตมป์'!$B$6:$B$21012,R28,'บันทึกการรับ-จ่ายแสตมป์'!$N$6:$N$21012)</f>
        <v>0</v>
      </c>
      <c r="AW28" s="96">
        <f>SUMIF('บันทึกการรับ-จ่ายแสตมป์'!$B$6:$B$21012,S28,'บันทึกการรับ-จ่ายแสตมป์'!$N$6:$N$21012)</f>
        <v>0</v>
      </c>
      <c r="AX28" s="96">
        <f>SUMIF('บันทึกการรับ-จ่ายแสตมป์'!$B$6:$B$21012,T28,'บันทึกการรับ-จ่ายแสตมป์'!$N$6:$N$21012)</f>
        <v>0</v>
      </c>
      <c r="AY28" s="96">
        <f>SUMIF('บันทึกการรับ-จ่ายแสตมป์'!$B$6:$B$21012,U28,'บันทึกการรับ-จ่ายแสตมป์'!$N$6:$N$21012)</f>
        <v>0</v>
      </c>
      <c r="AZ28" s="96">
        <f>SUMIF('บันทึกการรับ-จ่ายแสตมป์'!$B$6:$B$21012,V28,'บันทึกการรับ-จ่ายแสตมป์'!$N$6:$N$21012)</f>
        <v>0</v>
      </c>
      <c r="BA28" s="96">
        <f>SUMIF('บันทึกการรับ-จ่ายแสตมป์'!$B$6:$B$21012,W28,'บันทึกการรับ-จ่ายแสตมป์'!$N$6:$N$21012)</f>
        <v>0</v>
      </c>
      <c r="BB28" s="96">
        <f>SUMIF('บันทึกการรับ-จ่ายแสตมป์'!$B$6:$B$21012,X28,'บันทึกการรับ-จ่ายแสตมป์'!$N$6:$N$21012)</f>
        <v>0</v>
      </c>
      <c r="BC28" s="96">
        <f>SUMIF('บันทึกการรับ-จ่ายแสตมป์'!$B$6:$B$21012,Y28,'บันทึกการรับ-จ่ายแสตมป์'!$N$6:$N$21012)</f>
        <v>0</v>
      </c>
      <c r="BD28" s="96">
        <f t="shared" si="94"/>
        <v>0</v>
      </c>
      <c r="BE28" s="99">
        <f>SUMIF('บันทึกการรับ-จ่ายแสตมป์'!$D$6:$D$21012,Z28,'บันทึกการรับ-จ่ายแสตมป์'!$P$6:$P$21012)</f>
        <v>0</v>
      </c>
      <c r="BF28" s="96">
        <f t="shared" si="95"/>
        <v>0</v>
      </c>
      <c r="BG28" s="99">
        <f>SUMIF('บันทึกการรับ-จ่ายแสตมป์'!$D$6:$D$21012,AA28,'บันทึกการรับ-จ่ายแสตมป์'!$P$6:$P$21012)</f>
        <v>0</v>
      </c>
      <c r="BH28" s="96">
        <f t="shared" si="96"/>
        <v>0</v>
      </c>
      <c r="BI28" s="99">
        <f t="shared" si="97"/>
        <v>0</v>
      </c>
      <c r="BJ28" s="96">
        <f t="shared" si="98"/>
        <v>0</v>
      </c>
      <c r="BK28" s="99">
        <f t="shared" si="99"/>
        <v>0</v>
      </c>
      <c r="BL28" s="120">
        <f t="shared" si="100"/>
        <v>0</v>
      </c>
      <c r="BM28" s="99">
        <f t="shared" si="101"/>
        <v>0</v>
      </c>
      <c r="BN28" s="22"/>
    </row>
    <row r="29" spans="1:66" ht="22.5">
      <c r="A29" s="6"/>
      <c r="B29" s="47" t="str">
        <f t="shared" si="68"/>
        <v>ตุลาคมรับ</v>
      </c>
      <c r="C29" s="47" t="str">
        <f t="shared" si="69"/>
        <v>ตุลาคมจ่าย</v>
      </c>
      <c r="D29" s="47" t="str">
        <f t="shared" si="70"/>
        <v>พฤศจิกายนรับ</v>
      </c>
      <c r="E29" s="47" t="str">
        <f t="shared" si="71"/>
        <v>พฤศจิกายนจ่าย</v>
      </c>
      <c r="F29" s="47" t="str">
        <f t="shared" si="72"/>
        <v>ธันวาคมรับ</v>
      </c>
      <c r="G29" s="47" t="str">
        <f t="shared" si="73"/>
        <v>ธันวาคมจ่าย</v>
      </c>
      <c r="H29" s="47" t="str">
        <f t="shared" si="74"/>
        <v>มกราคมรับ</v>
      </c>
      <c r="I29" s="47" t="str">
        <f t="shared" si="75"/>
        <v>มกราคมจ่าย</v>
      </c>
      <c r="J29" s="47" t="str">
        <f t="shared" si="76"/>
        <v>กุมภาพันธ์รับ</v>
      </c>
      <c r="K29" s="47" t="str">
        <f t="shared" si="77"/>
        <v>กุมภาพันธ์จ่าย</v>
      </c>
      <c r="L29" s="47" t="str">
        <f t="shared" si="78"/>
        <v>มีนาคมรับ</v>
      </c>
      <c r="M29" s="47" t="str">
        <f t="shared" si="79"/>
        <v>มีนาคมจ่าย</v>
      </c>
      <c r="N29" s="47" t="str">
        <f t="shared" si="80"/>
        <v>เมษายนรับ</v>
      </c>
      <c r="O29" s="47" t="str">
        <f t="shared" si="81"/>
        <v>เมษายนจ่าย</v>
      </c>
      <c r="P29" s="47" t="str">
        <f t="shared" si="82"/>
        <v>พฤษภาคมรับ</v>
      </c>
      <c r="Q29" s="47" t="str">
        <f t="shared" si="83"/>
        <v>พฤษภาคมจ่าย</v>
      </c>
      <c r="R29" s="47" t="str">
        <f t="shared" si="84"/>
        <v>มิถุนายนรับ</v>
      </c>
      <c r="S29" s="47" t="str">
        <f t="shared" si="85"/>
        <v>มิถุนายนจ่าย</v>
      </c>
      <c r="T29" s="47" t="str">
        <f t="shared" si="86"/>
        <v>กรกฎาคมรับ</v>
      </c>
      <c r="U29" s="47" t="str">
        <f t="shared" si="87"/>
        <v>กรกฎาคมจ่าย</v>
      </c>
      <c r="V29" s="47" t="str">
        <f t="shared" si="88"/>
        <v>สิงหาคมรับ</v>
      </c>
      <c r="W29" s="47" t="str">
        <f t="shared" si="89"/>
        <v>สิงหาคมจ่าย</v>
      </c>
      <c r="X29" s="47" t="str">
        <f t="shared" si="90"/>
        <v>กันยายนรับ</v>
      </c>
      <c r="Y29" s="47" t="str">
        <f t="shared" si="91"/>
        <v>กันยายนจ่าย</v>
      </c>
      <c r="Z29" s="47" t="str">
        <f t="shared" si="92"/>
        <v>รับ</v>
      </c>
      <c r="AA29" s="47" t="str">
        <f t="shared" si="93"/>
        <v>จ่าย</v>
      </c>
      <c r="AB29" s="52"/>
      <c r="AC29" s="88" t="str">
        <f>IF(AB29&gt;0,VLOOKUP(AB29,ชนิดแสตมป์!$A$3:$D$1000,2,FALSE),IF(AB29=0," "))</f>
        <v xml:space="preserve"> </v>
      </c>
      <c r="AD29" s="25">
        <v>0</v>
      </c>
      <c r="AE29" s="61">
        <v>0</v>
      </c>
      <c r="AF29" s="96">
        <f>SUMIF('บันทึกการรับ-จ่ายแสตมป์'!$B$6:$B$21012,B29,'บันทึกการรับ-จ่ายแสตมป์'!$N$6:$N$21012)</f>
        <v>0</v>
      </c>
      <c r="AG29" s="96">
        <f>SUMIF('บันทึกการรับ-จ่ายแสตมป์'!$B$6:$B$21012,C29,'บันทึกการรับ-จ่ายแสตมป์'!$N$6:$N$21012)</f>
        <v>0</v>
      </c>
      <c r="AH29" s="96">
        <f>SUMIF('บันทึกการรับ-จ่ายแสตมป์'!$B$6:$B$21012,D29,'บันทึกการรับ-จ่ายแสตมป์'!$N$6:$N$21012)</f>
        <v>0</v>
      </c>
      <c r="AI29" s="96">
        <f>SUMIF('บันทึกการรับ-จ่ายแสตมป์'!$B$6:$B$21012,E29,'บันทึกการรับ-จ่ายแสตมป์'!$N$6:$N$21012)</f>
        <v>0</v>
      </c>
      <c r="AJ29" s="96">
        <f>SUMIF('บันทึกการรับ-จ่ายแสตมป์'!$B$6:$B$21012,F29,'บันทึกการรับ-จ่ายแสตมป์'!$N$6:$N$21012)</f>
        <v>0</v>
      </c>
      <c r="AK29" s="96">
        <f>SUMIF('บันทึกการรับ-จ่ายแสตมป์'!$B$6:$B$21012,G29,'บันทึกการรับ-จ่ายแสตมป์'!$N$6:$N$21012)</f>
        <v>0</v>
      </c>
      <c r="AL29" s="96">
        <f>SUMIF('บันทึกการรับ-จ่ายแสตมป์'!$B$6:$B$21012,H29,'บันทึกการรับ-จ่ายแสตมป์'!$N$6:$N$21012)</f>
        <v>0</v>
      </c>
      <c r="AM29" s="96">
        <f>SUMIF('บันทึกการรับ-จ่ายแสตมป์'!$B$6:$B$21012,I29,'บันทึกการรับ-จ่ายแสตมป์'!$N$6:$N$21012)</f>
        <v>0</v>
      </c>
      <c r="AN29" s="96">
        <f>SUMIF('บันทึกการรับ-จ่ายแสตมป์'!$B$6:$B$21012,J29,'บันทึกการรับ-จ่ายแสตมป์'!$N$6:$N$21012)</f>
        <v>0</v>
      </c>
      <c r="AO29" s="96">
        <f>SUMIF('บันทึกการรับ-จ่ายแสตมป์'!$B$6:$B$21012,K29,'บันทึกการรับ-จ่ายแสตมป์'!$N$6:$N$21012)</f>
        <v>0</v>
      </c>
      <c r="AP29" s="96">
        <f>SUMIF('บันทึกการรับ-จ่ายแสตมป์'!$B$6:$B$21012,L29,'บันทึกการรับ-จ่ายแสตมป์'!$N$6:$N$21012)</f>
        <v>0</v>
      </c>
      <c r="AQ29" s="96">
        <f>SUMIF('บันทึกการรับ-จ่ายแสตมป์'!$B$6:$B$21012,M29,'บันทึกการรับ-จ่ายแสตมป์'!$N$6:$N$21012)</f>
        <v>0</v>
      </c>
      <c r="AR29" s="96">
        <f>SUMIF('บันทึกการรับ-จ่ายแสตมป์'!$B$6:$B$21012,N29,'บันทึกการรับ-จ่ายแสตมป์'!$N$6:$N$21012)</f>
        <v>0</v>
      </c>
      <c r="AS29" s="96">
        <f>SUMIF('บันทึกการรับ-จ่ายแสตมป์'!$B$6:$B$21012,O29,'บันทึกการรับ-จ่ายแสตมป์'!$N$6:$N$21012)</f>
        <v>0</v>
      </c>
      <c r="AT29" s="96">
        <f>SUMIF('บันทึกการรับ-จ่ายแสตมป์'!$B$6:$B$21012,P29,'บันทึกการรับ-จ่ายแสตมป์'!$N$6:$N$21012)</f>
        <v>0</v>
      </c>
      <c r="AU29" s="96">
        <f>SUMIF('บันทึกการรับ-จ่ายแสตมป์'!$B$6:$B$21012,Q29,'บันทึกการรับ-จ่ายแสตมป์'!$N$6:$N$21012)</f>
        <v>0</v>
      </c>
      <c r="AV29" s="96">
        <f>SUMIF('บันทึกการรับ-จ่ายแสตมป์'!$B$6:$B$21012,R29,'บันทึกการรับ-จ่ายแสตมป์'!$N$6:$N$21012)</f>
        <v>0</v>
      </c>
      <c r="AW29" s="96">
        <f>SUMIF('บันทึกการรับ-จ่ายแสตมป์'!$B$6:$B$21012,S29,'บันทึกการรับ-จ่ายแสตมป์'!$N$6:$N$21012)</f>
        <v>0</v>
      </c>
      <c r="AX29" s="96">
        <f>SUMIF('บันทึกการรับ-จ่ายแสตมป์'!$B$6:$B$21012,T29,'บันทึกการรับ-จ่ายแสตมป์'!$N$6:$N$21012)</f>
        <v>0</v>
      </c>
      <c r="AY29" s="96">
        <f>SUMIF('บันทึกการรับ-จ่ายแสตมป์'!$B$6:$B$21012,U29,'บันทึกการรับ-จ่ายแสตมป์'!$N$6:$N$21012)</f>
        <v>0</v>
      </c>
      <c r="AZ29" s="96">
        <f>SUMIF('บันทึกการรับ-จ่ายแสตมป์'!$B$6:$B$21012,V29,'บันทึกการรับ-จ่ายแสตมป์'!$N$6:$N$21012)</f>
        <v>0</v>
      </c>
      <c r="BA29" s="96">
        <f>SUMIF('บันทึกการรับ-จ่ายแสตมป์'!$B$6:$B$21012,W29,'บันทึกการรับ-จ่ายแสตมป์'!$N$6:$N$21012)</f>
        <v>0</v>
      </c>
      <c r="BB29" s="96">
        <f>SUMIF('บันทึกการรับ-จ่ายแสตมป์'!$B$6:$B$21012,X29,'บันทึกการรับ-จ่ายแสตมป์'!$N$6:$N$21012)</f>
        <v>0</v>
      </c>
      <c r="BC29" s="96">
        <f>SUMIF('บันทึกการรับ-จ่ายแสตมป์'!$B$6:$B$21012,Y29,'บันทึกการรับ-จ่ายแสตมป์'!$N$6:$N$21012)</f>
        <v>0</v>
      </c>
      <c r="BD29" s="96">
        <f t="shared" si="94"/>
        <v>0</v>
      </c>
      <c r="BE29" s="99">
        <f>SUMIF('บันทึกการรับ-จ่ายแสตมป์'!$D$6:$D$21012,Z29,'บันทึกการรับ-จ่ายแสตมป์'!$P$6:$P$21012)</f>
        <v>0</v>
      </c>
      <c r="BF29" s="96">
        <f t="shared" si="95"/>
        <v>0</v>
      </c>
      <c r="BG29" s="99">
        <f>SUMIF('บันทึกการรับ-จ่ายแสตมป์'!$D$6:$D$21012,AA29,'บันทึกการรับ-จ่ายแสตมป์'!$P$6:$P$21012)</f>
        <v>0</v>
      </c>
      <c r="BH29" s="96">
        <f t="shared" si="96"/>
        <v>0</v>
      </c>
      <c r="BI29" s="99">
        <f t="shared" si="97"/>
        <v>0</v>
      </c>
      <c r="BJ29" s="96">
        <f t="shared" si="98"/>
        <v>0</v>
      </c>
      <c r="BK29" s="99">
        <f t="shared" si="99"/>
        <v>0</v>
      </c>
      <c r="BL29" s="120">
        <f t="shared" si="100"/>
        <v>0</v>
      </c>
      <c r="BM29" s="99">
        <f t="shared" si="101"/>
        <v>0</v>
      </c>
      <c r="BN29" s="22"/>
    </row>
    <row r="30" spans="1:66" ht="22.5">
      <c r="A30" s="6"/>
      <c r="B30" s="47" t="str">
        <f t="shared" si="68"/>
        <v>ตุลาคมรับ</v>
      </c>
      <c r="C30" s="47" t="str">
        <f t="shared" si="69"/>
        <v>ตุลาคมจ่าย</v>
      </c>
      <c r="D30" s="47" t="str">
        <f t="shared" si="70"/>
        <v>พฤศจิกายนรับ</v>
      </c>
      <c r="E30" s="47" t="str">
        <f t="shared" si="71"/>
        <v>พฤศจิกายนจ่าย</v>
      </c>
      <c r="F30" s="47" t="str">
        <f t="shared" si="72"/>
        <v>ธันวาคมรับ</v>
      </c>
      <c r="G30" s="47" t="str">
        <f t="shared" si="73"/>
        <v>ธันวาคมจ่าย</v>
      </c>
      <c r="H30" s="47" t="str">
        <f t="shared" si="74"/>
        <v>มกราคมรับ</v>
      </c>
      <c r="I30" s="47" t="str">
        <f t="shared" si="75"/>
        <v>มกราคมจ่าย</v>
      </c>
      <c r="J30" s="47" t="str">
        <f t="shared" si="76"/>
        <v>กุมภาพันธ์รับ</v>
      </c>
      <c r="K30" s="47" t="str">
        <f t="shared" si="77"/>
        <v>กุมภาพันธ์จ่าย</v>
      </c>
      <c r="L30" s="47" t="str">
        <f t="shared" si="78"/>
        <v>มีนาคมรับ</v>
      </c>
      <c r="M30" s="47" t="str">
        <f t="shared" si="79"/>
        <v>มีนาคมจ่าย</v>
      </c>
      <c r="N30" s="47" t="str">
        <f t="shared" si="80"/>
        <v>เมษายนรับ</v>
      </c>
      <c r="O30" s="47" t="str">
        <f t="shared" si="81"/>
        <v>เมษายนจ่าย</v>
      </c>
      <c r="P30" s="47" t="str">
        <f t="shared" si="82"/>
        <v>พฤษภาคมรับ</v>
      </c>
      <c r="Q30" s="47" t="str">
        <f t="shared" si="83"/>
        <v>พฤษภาคมจ่าย</v>
      </c>
      <c r="R30" s="47" t="str">
        <f t="shared" si="84"/>
        <v>มิถุนายนรับ</v>
      </c>
      <c r="S30" s="47" t="str">
        <f t="shared" si="85"/>
        <v>มิถุนายนจ่าย</v>
      </c>
      <c r="T30" s="47" t="str">
        <f t="shared" si="86"/>
        <v>กรกฎาคมรับ</v>
      </c>
      <c r="U30" s="47" t="str">
        <f t="shared" si="87"/>
        <v>กรกฎาคมจ่าย</v>
      </c>
      <c r="V30" s="47" t="str">
        <f t="shared" si="88"/>
        <v>สิงหาคมรับ</v>
      </c>
      <c r="W30" s="47" t="str">
        <f t="shared" si="89"/>
        <v>สิงหาคมจ่าย</v>
      </c>
      <c r="X30" s="47" t="str">
        <f t="shared" si="90"/>
        <v>กันยายนรับ</v>
      </c>
      <c r="Y30" s="47" t="str">
        <f t="shared" si="91"/>
        <v>กันยายนจ่าย</v>
      </c>
      <c r="Z30" s="47" t="str">
        <f t="shared" si="92"/>
        <v>รับ</v>
      </c>
      <c r="AA30" s="47" t="str">
        <f t="shared" si="93"/>
        <v>จ่าย</v>
      </c>
      <c r="AB30" s="52"/>
      <c r="AC30" s="88" t="str">
        <f>IF(AB30&gt;0,VLOOKUP(AB30,ชนิดแสตมป์!$A$3:$D$1000,2,FALSE),IF(AB30=0," "))</f>
        <v xml:space="preserve"> </v>
      </c>
      <c r="AD30" s="25">
        <v>0</v>
      </c>
      <c r="AE30" s="61">
        <v>0</v>
      </c>
      <c r="AF30" s="96">
        <f>SUMIF('บันทึกการรับ-จ่ายแสตมป์'!$B$6:$B$21012,B30,'บันทึกการรับ-จ่ายแสตมป์'!$N$6:$N$21012)</f>
        <v>0</v>
      </c>
      <c r="AG30" s="96">
        <f>SUMIF('บันทึกการรับ-จ่ายแสตมป์'!$B$6:$B$21012,C30,'บันทึกการรับ-จ่ายแสตมป์'!$N$6:$N$21012)</f>
        <v>0</v>
      </c>
      <c r="AH30" s="96">
        <f>SUMIF('บันทึกการรับ-จ่ายแสตมป์'!$B$6:$B$21012,D30,'บันทึกการรับ-จ่ายแสตมป์'!$N$6:$N$21012)</f>
        <v>0</v>
      </c>
      <c r="AI30" s="96">
        <f>SUMIF('บันทึกการรับ-จ่ายแสตมป์'!$B$6:$B$21012,E30,'บันทึกการรับ-จ่ายแสตมป์'!$N$6:$N$21012)</f>
        <v>0</v>
      </c>
      <c r="AJ30" s="96">
        <f>SUMIF('บันทึกการรับ-จ่ายแสตมป์'!$B$6:$B$21012,F30,'บันทึกการรับ-จ่ายแสตมป์'!$N$6:$N$21012)</f>
        <v>0</v>
      </c>
      <c r="AK30" s="96">
        <f>SUMIF('บันทึกการรับ-จ่ายแสตมป์'!$B$6:$B$21012,G30,'บันทึกการรับ-จ่ายแสตมป์'!$N$6:$N$21012)</f>
        <v>0</v>
      </c>
      <c r="AL30" s="96">
        <f>SUMIF('บันทึกการรับ-จ่ายแสตมป์'!$B$6:$B$21012,H30,'บันทึกการรับ-จ่ายแสตมป์'!$N$6:$N$21012)</f>
        <v>0</v>
      </c>
      <c r="AM30" s="96">
        <f>SUMIF('บันทึกการรับ-จ่ายแสตมป์'!$B$6:$B$21012,I30,'บันทึกการรับ-จ่ายแสตมป์'!$N$6:$N$21012)</f>
        <v>0</v>
      </c>
      <c r="AN30" s="96">
        <f>SUMIF('บันทึกการรับ-จ่ายแสตมป์'!$B$6:$B$21012,J30,'บันทึกการรับ-จ่ายแสตมป์'!$N$6:$N$21012)</f>
        <v>0</v>
      </c>
      <c r="AO30" s="96">
        <f>SUMIF('บันทึกการรับ-จ่ายแสตมป์'!$B$6:$B$21012,K30,'บันทึกการรับ-จ่ายแสตมป์'!$N$6:$N$21012)</f>
        <v>0</v>
      </c>
      <c r="AP30" s="96">
        <f>SUMIF('บันทึกการรับ-จ่ายแสตมป์'!$B$6:$B$21012,L30,'บันทึกการรับ-จ่ายแสตมป์'!$N$6:$N$21012)</f>
        <v>0</v>
      </c>
      <c r="AQ30" s="96">
        <f>SUMIF('บันทึกการรับ-จ่ายแสตมป์'!$B$6:$B$21012,M30,'บันทึกการรับ-จ่ายแสตมป์'!$N$6:$N$21012)</f>
        <v>0</v>
      </c>
      <c r="AR30" s="96">
        <f>SUMIF('บันทึกการรับ-จ่ายแสตมป์'!$B$6:$B$21012,N30,'บันทึกการรับ-จ่ายแสตมป์'!$N$6:$N$21012)</f>
        <v>0</v>
      </c>
      <c r="AS30" s="96">
        <f>SUMIF('บันทึกการรับ-จ่ายแสตมป์'!$B$6:$B$21012,O30,'บันทึกการรับ-จ่ายแสตมป์'!$N$6:$N$21012)</f>
        <v>0</v>
      </c>
      <c r="AT30" s="96">
        <f>SUMIF('บันทึกการรับ-จ่ายแสตมป์'!$B$6:$B$21012,P30,'บันทึกการรับ-จ่ายแสตมป์'!$N$6:$N$21012)</f>
        <v>0</v>
      </c>
      <c r="AU30" s="96">
        <f>SUMIF('บันทึกการรับ-จ่ายแสตมป์'!$B$6:$B$21012,Q30,'บันทึกการรับ-จ่ายแสตมป์'!$N$6:$N$21012)</f>
        <v>0</v>
      </c>
      <c r="AV30" s="96">
        <f>SUMIF('บันทึกการรับ-จ่ายแสตมป์'!$B$6:$B$21012,R30,'บันทึกการรับ-จ่ายแสตมป์'!$N$6:$N$21012)</f>
        <v>0</v>
      </c>
      <c r="AW30" s="96">
        <f>SUMIF('บันทึกการรับ-จ่ายแสตมป์'!$B$6:$B$21012,S30,'บันทึกการรับ-จ่ายแสตมป์'!$N$6:$N$21012)</f>
        <v>0</v>
      </c>
      <c r="AX30" s="96">
        <f>SUMIF('บันทึกการรับ-จ่ายแสตมป์'!$B$6:$B$21012,T30,'บันทึกการรับ-จ่ายแสตมป์'!$N$6:$N$21012)</f>
        <v>0</v>
      </c>
      <c r="AY30" s="96">
        <f>SUMIF('บันทึกการรับ-จ่ายแสตมป์'!$B$6:$B$21012,U30,'บันทึกการรับ-จ่ายแสตมป์'!$N$6:$N$21012)</f>
        <v>0</v>
      </c>
      <c r="AZ30" s="96">
        <f>SUMIF('บันทึกการรับ-จ่ายแสตมป์'!$B$6:$B$21012,V30,'บันทึกการรับ-จ่ายแสตมป์'!$N$6:$N$21012)</f>
        <v>0</v>
      </c>
      <c r="BA30" s="96">
        <f>SUMIF('บันทึกการรับ-จ่ายแสตมป์'!$B$6:$B$21012,W30,'บันทึกการรับ-จ่ายแสตมป์'!$N$6:$N$21012)</f>
        <v>0</v>
      </c>
      <c r="BB30" s="96">
        <f>SUMIF('บันทึกการรับ-จ่ายแสตมป์'!$B$6:$B$21012,X30,'บันทึกการรับ-จ่ายแสตมป์'!$N$6:$N$21012)</f>
        <v>0</v>
      </c>
      <c r="BC30" s="96">
        <f>SUMIF('บันทึกการรับ-จ่ายแสตมป์'!$B$6:$B$21012,Y30,'บันทึกการรับ-จ่ายแสตมป์'!$N$6:$N$21012)</f>
        <v>0</v>
      </c>
      <c r="BD30" s="96">
        <f t="shared" si="94"/>
        <v>0</v>
      </c>
      <c r="BE30" s="99">
        <f>SUMIF('บันทึกการรับ-จ่ายแสตมป์'!$D$6:$D$21012,Z30,'บันทึกการรับ-จ่ายแสตมป์'!$P$6:$P$21012)</f>
        <v>0</v>
      </c>
      <c r="BF30" s="96">
        <f t="shared" si="95"/>
        <v>0</v>
      </c>
      <c r="BG30" s="99">
        <f>SUMIF('บันทึกการรับ-จ่ายแสตมป์'!$D$6:$D$21012,AA30,'บันทึกการรับ-จ่ายแสตมป์'!$P$6:$P$21012)</f>
        <v>0</v>
      </c>
      <c r="BH30" s="96">
        <f t="shared" si="96"/>
        <v>0</v>
      </c>
      <c r="BI30" s="99">
        <f t="shared" si="97"/>
        <v>0</v>
      </c>
      <c r="BJ30" s="96">
        <f t="shared" si="98"/>
        <v>0</v>
      </c>
      <c r="BK30" s="99">
        <f t="shared" si="99"/>
        <v>0</v>
      </c>
      <c r="BL30" s="120">
        <f t="shared" si="100"/>
        <v>0</v>
      </c>
      <c r="BM30" s="99">
        <f t="shared" si="101"/>
        <v>0</v>
      </c>
      <c r="BN30" s="22"/>
    </row>
    <row r="31" spans="1:66" ht="22.5">
      <c r="A31" s="6"/>
      <c r="B31" s="47" t="str">
        <f t="shared" si="68"/>
        <v>ตุลาคมรับ</v>
      </c>
      <c r="C31" s="47" t="str">
        <f t="shared" si="69"/>
        <v>ตุลาคมจ่าย</v>
      </c>
      <c r="D31" s="47" t="str">
        <f t="shared" si="70"/>
        <v>พฤศจิกายนรับ</v>
      </c>
      <c r="E31" s="47" t="str">
        <f t="shared" si="71"/>
        <v>พฤศจิกายนจ่าย</v>
      </c>
      <c r="F31" s="47" t="str">
        <f t="shared" si="72"/>
        <v>ธันวาคมรับ</v>
      </c>
      <c r="G31" s="47" t="str">
        <f t="shared" si="73"/>
        <v>ธันวาคมจ่าย</v>
      </c>
      <c r="H31" s="47" t="str">
        <f t="shared" si="74"/>
        <v>มกราคมรับ</v>
      </c>
      <c r="I31" s="47" t="str">
        <f t="shared" si="75"/>
        <v>มกราคมจ่าย</v>
      </c>
      <c r="J31" s="47" t="str">
        <f t="shared" si="76"/>
        <v>กุมภาพันธ์รับ</v>
      </c>
      <c r="K31" s="47" t="str">
        <f t="shared" si="77"/>
        <v>กุมภาพันธ์จ่าย</v>
      </c>
      <c r="L31" s="47" t="str">
        <f t="shared" si="78"/>
        <v>มีนาคมรับ</v>
      </c>
      <c r="M31" s="47" t="str">
        <f t="shared" si="79"/>
        <v>มีนาคมจ่าย</v>
      </c>
      <c r="N31" s="47" t="str">
        <f t="shared" si="80"/>
        <v>เมษายนรับ</v>
      </c>
      <c r="O31" s="47" t="str">
        <f t="shared" si="81"/>
        <v>เมษายนจ่าย</v>
      </c>
      <c r="P31" s="47" t="str">
        <f t="shared" si="82"/>
        <v>พฤษภาคมรับ</v>
      </c>
      <c r="Q31" s="47" t="str">
        <f t="shared" si="83"/>
        <v>พฤษภาคมจ่าย</v>
      </c>
      <c r="R31" s="47" t="str">
        <f t="shared" si="84"/>
        <v>มิถุนายนรับ</v>
      </c>
      <c r="S31" s="47" t="str">
        <f t="shared" si="85"/>
        <v>มิถุนายนจ่าย</v>
      </c>
      <c r="T31" s="47" t="str">
        <f t="shared" si="86"/>
        <v>กรกฎาคมรับ</v>
      </c>
      <c r="U31" s="47" t="str">
        <f t="shared" si="87"/>
        <v>กรกฎาคมจ่าย</v>
      </c>
      <c r="V31" s="47" t="str">
        <f t="shared" si="88"/>
        <v>สิงหาคมรับ</v>
      </c>
      <c r="W31" s="47" t="str">
        <f t="shared" si="89"/>
        <v>สิงหาคมจ่าย</v>
      </c>
      <c r="X31" s="47" t="str">
        <f t="shared" si="90"/>
        <v>กันยายนรับ</v>
      </c>
      <c r="Y31" s="47" t="str">
        <f t="shared" si="91"/>
        <v>กันยายนจ่าย</v>
      </c>
      <c r="Z31" s="47" t="str">
        <f t="shared" si="92"/>
        <v>รับ</v>
      </c>
      <c r="AA31" s="47" t="str">
        <f t="shared" si="93"/>
        <v>จ่าย</v>
      </c>
      <c r="AB31" s="52"/>
      <c r="AC31" s="88" t="str">
        <f>IF(AB31&gt;0,VLOOKUP(AB31,ชนิดแสตมป์!$A$3:$D$1000,2,FALSE),IF(AB31=0," "))</f>
        <v xml:space="preserve"> </v>
      </c>
      <c r="AD31" s="25">
        <v>0</v>
      </c>
      <c r="AE31" s="61">
        <v>0</v>
      </c>
      <c r="AF31" s="96">
        <f>SUMIF('บันทึกการรับ-จ่ายแสตมป์'!$B$6:$B$21012,B31,'บันทึกการรับ-จ่ายแสตมป์'!$N$6:$N$21012)</f>
        <v>0</v>
      </c>
      <c r="AG31" s="96">
        <f>SUMIF('บันทึกการรับ-จ่ายแสตมป์'!$B$6:$B$21012,C31,'บันทึกการรับ-จ่ายแสตมป์'!$N$6:$N$21012)</f>
        <v>0</v>
      </c>
      <c r="AH31" s="96">
        <f>SUMIF('บันทึกการรับ-จ่ายแสตมป์'!$B$6:$B$21012,D31,'บันทึกการรับ-จ่ายแสตมป์'!$N$6:$N$21012)</f>
        <v>0</v>
      </c>
      <c r="AI31" s="96">
        <f>SUMIF('บันทึกการรับ-จ่ายแสตมป์'!$B$6:$B$21012,E31,'บันทึกการรับ-จ่ายแสตมป์'!$N$6:$N$21012)</f>
        <v>0</v>
      </c>
      <c r="AJ31" s="96">
        <f>SUMIF('บันทึกการรับ-จ่ายแสตมป์'!$B$6:$B$21012,F31,'บันทึกการรับ-จ่ายแสตมป์'!$N$6:$N$21012)</f>
        <v>0</v>
      </c>
      <c r="AK31" s="96">
        <f>SUMIF('บันทึกการรับ-จ่ายแสตมป์'!$B$6:$B$21012,G31,'บันทึกการรับ-จ่ายแสตมป์'!$N$6:$N$21012)</f>
        <v>0</v>
      </c>
      <c r="AL31" s="96">
        <f>SUMIF('บันทึกการรับ-จ่ายแสตมป์'!$B$6:$B$21012,H31,'บันทึกการรับ-จ่ายแสตมป์'!$N$6:$N$21012)</f>
        <v>0</v>
      </c>
      <c r="AM31" s="96">
        <f>SUMIF('บันทึกการรับ-จ่ายแสตมป์'!$B$6:$B$21012,I31,'บันทึกการรับ-จ่ายแสตมป์'!$N$6:$N$21012)</f>
        <v>0</v>
      </c>
      <c r="AN31" s="96">
        <f>SUMIF('บันทึกการรับ-จ่ายแสตมป์'!$B$6:$B$21012,J31,'บันทึกการรับ-จ่ายแสตมป์'!$N$6:$N$21012)</f>
        <v>0</v>
      </c>
      <c r="AO31" s="96">
        <f>SUMIF('บันทึกการรับ-จ่ายแสตมป์'!$B$6:$B$21012,K31,'บันทึกการรับ-จ่ายแสตมป์'!$N$6:$N$21012)</f>
        <v>0</v>
      </c>
      <c r="AP31" s="96">
        <f>SUMIF('บันทึกการรับ-จ่ายแสตมป์'!$B$6:$B$21012,L31,'บันทึกการรับ-จ่ายแสตมป์'!$N$6:$N$21012)</f>
        <v>0</v>
      </c>
      <c r="AQ31" s="96">
        <f>SUMIF('บันทึกการรับ-จ่ายแสตมป์'!$B$6:$B$21012,M31,'บันทึกการรับ-จ่ายแสตมป์'!$N$6:$N$21012)</f>
        <v>0</v>
      </c>
      <c r="AR31" s="96">
        <f>SUMIF('บันทึกการรับ-จ่ายแสตมป์'!$B$6:$B$21012,N31,'บันทึกการรับ-จ่ายแสตมป์'!$N$6:$N$21012)</f>
        <v>0</v>
      </c>
      <c r="AS31" s="96">
        <f>SUMIF('บันทึกการรับ-จ่ายแสตมป์'!$B$6:$B$21012,O31,'บันทึกการรับ-จ่ายแสตมป์'!$N$6:$N$21012)</f>
        <v>0</v>
      </c>
      <c r="AT31" s="96">
        <f>SUMIF('บันทึกการรับ-จ่ายแสตมป์'!$B$6:$B$21012,P31,'บันทึกการรับ-จ่ายแสตมป์'!$N$6:$N$21012)</f>
        <v>0</v>
      </c>
      <c r="AU31" s="96">
        <f>SUMIF('บันทึกการรับ-จ่ายแสตมป์'!$B$6:$B$21012,Q31,'บันทึกการรับ-จ่ายแสตมป์'!$N$6:$N$21012)</f>
        <v>0</v>
      </c>
      <c r="AV31" s="96">
        <f>SUMIF('บันทึกการรับ-จ่ายแสตมป์'!$B$6:$B$21012,R31,'บันทึกการรับ-จ่ายแสตมป์'!$N$6:$N$21012)</f>
        <v>0</v>
      </c>
      <c r="AW31" s="96">
        <f>SUMIF('บันทึกการรับ-จ่ายแสตมป์'!$B$6:$B$21012,S31,'บันทึกการรับ-จ่ายแสตมป์'!$N$6:$N$21012)</f>
        <v>0</v>
      </c>
      <c r="AX31" s="96">
        <f>SUMIF('บันทึกการรับ-จ่ายแสตมป์'!$B$6:$B$21012,T31,'บันทึกการรับ-จ่ายแสตมป์'!$N$6:$N$21012)</f>
        <v>0</v>
      </c>
      <c r="AY31" s="96">
        <f>SUMIF('บันทึกการรับ-จ่ายแสตมป์'!$B$6:$B$21012,U31,'บันทึกการรับ-จ่ายแสตมป์'!$N$6:$N$21012)</f>
        <v>0</v>
      </c>
      <c r="AZ31" s="96">
        <f>SUMIF('บันทึกการรับ-จ่ายแสตมป์'!$B$6:$B$21012,V31,'บันทึกการรับ-จ่ายแสตมป์'!$N$6:$N$21012)</f>
        <v>0</v>
      </c>
      <c r="BA31" s="96">
        <f>SUMIF('บันทึกการรับ-จ่ายแสตมป์'!$B$6:$B$21012,W31,'บันทึกการรับ-จ่ายแสตมป์'!$N$6:$N$21012)</f>
        <v>0</v>
      </c>
      <c r="BB31" s="96">
        <f>SUMIF('บันทึกการรับ-จ่ายแสตมป์'!$B$6:$B$21012,X31,'บันทึกการรับ-จ่ายแสตมป์'!$N$6:$N$21012)</f>
        <v>0</v>
      </c>
      <c r="BC31" s="96">
        <f>SUMIF('บันทึกการรับ-จ่ายแสตมป์'!$B$6:$B$21012,Y31,'บันทึกการรับ-จ่ายแสตมป์'!$N$6:$N$21012)</f>
        <v>0</v>
      </c>
      <c r="BD31" s="96">
        <f t="shared" si="94"/>
        <v>0</v>
      </c>
      <c r="BE31" s="99">
        <f>SUMIF('บันทึกการรับ-จ่ายแสตมป์'!$D$6:$D$21012,Z31,'บันทึกการรับ-จ่ายแสตมป์'!$P$6:$P$21012)</f>
        <v>0</v>
      </c>
      <c r="BF31" s="96">
        <f t="shared" si="95"/>
        <v>0</v>
      </c>
      <c r="BG31" s="99">
        <f>SUMIF('บันทึกการรับ-จ่ายแสตมป์'!$D$6:$D$21012,AA31,'บันทึกการรับ-จ่ายแสตมป์'!$P$6:$P$21012)</f>
        <v>0</v>
      </c>
      <c r="BH31" s="96">
        <f t="shared" si="96"/>
        <v>0</v>
      </c>
      <c r="BI31" s="99">
        <f t="shared" si="97"/>
        <v>0</v>
      </c>
      <c r="BJ31" s="96">
        <f t="shared" si="98"/>
        <v>0</v>
      </c>
      <c r="BK31" s="99">
        <f t="shared" si="99"/>
        <v>0</v>
      </c>
      <c r="BL31" s="120">
        <f t="shared" si="100"/>
        <v>0</v>
      </c>
      <c r="BM31" s="99">
        <f t="shared" si="101"/>
        <v>0</v>
      </c>
      <c r="BN31" s="22"/>
    </row>
    <row r="32" spans="1:66" ht="22.5">
      <c r="A32" s="6"/>
      <c r="B32" s="47" t="str">
        <f t="shared" ref="B32:B43" si="102">$B$4&amp;$B$6&amp;AB32</f>
        <v>ตุลาคมรับ</v>
      </c>
      <c r="C32" s="47" t="str">
        <f t="shared" ref="C32:C43" si="103">$C$4&amp;$C$6&amp;AB32</f>
        <v>ตุลาคมจ่าย</v>
      </c>
      <c r="D32" s="47" t="str">
        <f t="shared" ref="D32:D43" si="104">$D$4&amp;$D$6&amp;AB32</f>
        <v>พฤศจิกายนรับ</v>
      </c>
      <c r="E32" s="47" t="str">
        <f t="shared" ref="E32:E43" si="105">$E$4&amp;$E$6&amp;AB32</f>
        <v>พฤศจิกายนจ่าย</v>
      </c>
      <c r="F32" s="47" t="str">
        <f t="shared" ref="F32:F43" si="106">$F$4&amp;$F$6&amp;AB32</f>
        <v>ธันวาคมรับ</v>
      </c>
      <c r="G32" s="47" t="str">
        <f t="shared" ref="G32:G43" si="107">$G$4&amp;$G$6&amp;AB32</f>
        <v>ธันวาคมจ่าย</v>
      </c>
      <c r="H32" s="47" t="str">
        <f t="shared" ref="H32:H43" si="108">$H$4&amp;$H$6&amp;AB32</f>
        <v>มกราคมรับ</v>
      </c>
      <c r="I32" s="47" t="str">
        <f t="shared" ref="I32:I43" si="109">$I$4&amp;$I$6&amp;AB32</f>
        <v>มกราคมจ่าย</v>
      </c>
      <c r="J32" s="47" t="str">
        <f t="shared" ref="J32:J43" si="110">$J$4&amp;$J$6&amp;AB32</f>
        <v>กุมภาพันธ์รับ</v>
      </c>
      <c r="K32" s="47" t="str">
        <f t="shared" ref="K32:K43" si="111">$K$4&amp;$K$6&amp;AB32</f>
        <v>กุมภาพันธ์จ่าย</v>
      </c>
      <c r="L32" s="47" t="str">
        <f t="shared" ref="L32:L43" si="112">$L$4&amp;$L$6&amp;AB32</f>
        <v>มีนาคมรับ</v>
      </c>
      <c r="M32" s="47" t="str">
        <f t="shared" ref="M32:M43" si="113">$M$4&amp;$M$6&amp;AB32</f>
        <v>มีนาคมจ่าย</v>
      </c>
      <c r="N32" s="47" t="str">
        <f t="shared" ref="N32:N43" si="114">$N$4&amp;$N$6&amp;AB32</f>
        <v>เมษายนรับ</v>
      </c>
      <c r="O32" s="47" t="str">
        <f t="shared" ref="O32:O43" si="115">$O$4&amp;$O$6&amp;AB32</f>
        <v>เมษายนจ่าย</v>
      </c>
      <c r="P32" s="47" t="str">
        <f t="shared" ref="P32:P43" si="116">$P$4&amp;$P$6&amp;AB32</f>
        <v>พฤษภาคมรับ</v>
      </c>
      <c r="Q32" s="47" t="str">
        <f t="shared" ref="Q32:Q43" si="117">$Q$4&amp;$Q$6&amp;AB32</f>
        <v>พฤษภาคมจ่าย</v>
      </c>
      <c r="R32" s="47" t="str">
        <f t="shared" ref="R32:R43" si="118">$R$4&amp;$R$6&amp;AB32</f>
        <v>มิถุนายนรับ</v>
      </c>
      <c r="S32" s="47" t="str">
        <f t="shared" ref="S32:S43" si="119">$S$4&amp;$S$6&amp;AB32</f>
        <v>มิถุนายนจ่าย</v>
      </c>
      <c r="T32" s="47" t="str">
        <f t="shared" ref="T32:T43" si="120">$T$4&amp;$T$6&amp;AB32</f>
        <v>กรกฎาคมรับ</v>
      </c>
      <c r="U32" s="47" t="str">
        <f t="shared" ref="U32:U43" si="121">$U$4&amp;$U$6&amp;AB32</f>
        <v>กรกฎาคมจ่าย</v>
      </c>
      <c r="V32" s="47" t="str">
        <f t="shared" ref="V32:V43" si="122">$V$4&amp;$V$6&amp;AB32</f>
        <v>สิงหาคมรับ</v>
      </c>
      <c r="W32" s="47" t="str">
        <f t="shared" ref="W32:W43" si="123">$W$4&amp;$W$6&amp;AB32</f>
        <v>สิงหาคมจ่าย</v>
      </c>
      <c r="X32" s="47" t="str">
        <f t="shared" ref="X32:X43" si="124">$X$4&amp;$X$6&amp;AB32</f>
        <v>กันยายนรับ</v>
      </c>
      <c r="Y32" s="47" t="str">
        <f t="shared" ref="Y32:Y43" si="125">$Y$4&amp;$Y$6&amp;AB32</f>
        <v>กันยายนจ่าย</v>
      </c>
      <c r="Z32" s="47" t="str">
        <f t="shared" ref="Z32:Z43" si="126">$Z$6&amp;AB32</f>
        <v>รับ</v>
      </c>
      <c r="AA32" s="47" t="str">
        <f t="shared" ref="AA32:AA43" si="127">$AA$6&amp;AB32</f>
        <v>จ่าย</v>
      </c>
      <c r="AB32" s="52"/>
      <c r="AC32" s="88" t="str">
        <f>IF(AB32&gt;0,VLOOKUP(AB32,ชนิดแสตมป์!$A$3:$D$1000,2,FALSE),IF(AB32=0," "))</f>
        <v xml:space="preserve"> </v>
      </c>
      <c r="AD32" s="25">
        <v>0</v>
      </c>
      <c r="AE32" s="61">
        <v>0</v>
      </c>
      <c r="AF32" s="96">
        <f>SUMIF('บันทึกการรับ-จ่ายแสตมป์'!$B$6:$B$21012,B32,'บันทึกการรับ-จ่ายแสตมป์'!$N$6:$N$21012)</f>
        <v>0</v>
      </c>
      <c r="AG32" s="96">
        <f>SUMIF('บันทึกการรับ-จ่ายแสตมป์'!$B$6:$B$21012,C32,'บันทึกการรับ-จ่ายแสตมป์'!$N$6:$N$21012)</f>
        <v>0</v>
      </c>
      <c r="AH32" s="96">
        <f>SUMIF('บันทึกการรับ-จ่ายแสตมป์'!$B$6:$B$21012,D32,'บันทึกการรับ-จ่ายแสตมป์'!$N$6:$N$21012)</f>
        <v>0</v>
      </c>
      <c r="AI32" s="96">
        <f>SUMIF('บันทึกการรับ-จ่ายแสตมป์'!$B$6:$B$21012,E32,'บันทึกการรับ-จ่ายแสตมป์'!$N$6:$N$21012)</f>
        <v>0</v>
      </c>
      <c r="AJ32" s="96">
        <f>SUMIF('บันทึกการรับ-จ่ายแสตมป์'!$B$6:$B$21012,F32,'บันทึกการรับ-จ่ายแสตมป์'!$N$6:$N$21012)</f>
        <v>0</v>
      </c>
      <c r="AK32" s="96">
        <f>SUMIF('บันทึกการรับ-จ่ายแสตมป์'!$B$6:$B$21012,G32,'บันทึกการรับ-จ่ายแสตมป์'!$N$6:$N$21012)</f>
        <v>0</v>
      </c>
      <c r="AL32" s="96">
        <f>SUMIF('บันทึกการรับ-จ่ายแสตมป์'!$B$6:$B$21012,H32,'บันทึกการรับ-จ่ายแสตมป์'!$N$6:$N$21012)</f>
        <v>0</v>
      </c>
      <c r="AM32" s="96">
        <f>SUMIF('บันทึกการรับ-จ่ายแสตมป์'!$B$6:$B$21012,I32,'บันทึกการรับ-จ่ายแสตมป์'!$N$6:$N$21012)</f>
        <v>0</v>
      </c>
      <c r="AN32" s="96">
        <f>SUMIF('บันทึกการรับ-จ่ายแสตมป์'!$B$6:$B$21012,J32,'บันทึกการรับ-จ่ายแสตมป์'!$N$6:$N$21012)</f>
        <v>0</v>
      </c>
      <c r="AO32" s="96">
        <f>SUMIF('บันทึกการรับ-จ่ายแสตมป์'!$B$6:$B$21012,K32,'บันทึกการรับ-จ่ายแสตมป์'!$N$6:$N$21012)</f>
        <v>0</v>
      </c>
      <c r="AP32" s="96">
        <f>SUMIF('บันทึกการรับ-จ่ายแสตมป์'!$B$6:$B$21012,L32,'บันทึกการรับ-จ่ายแสตมป์'!$N$6:$N$21012)</f>
        <v>0</v>
      </c>
      <c r="AQ32" s="96">
        <f>SUMIF('บันทึกการรับ-จ่ายแสตมป์'!$B$6:$B$21012,M32,'บันทึกการรับ-จ่ายแสตมป์'!$N$6:$N$21012)</f>
        <v>0</v>
      </c>
      <c r="AR32" s="96">
        <f>SUMIF('บันทึกการรับ-จ่ายแสตมป์'!$B$6:$B$21012,N32,'บันทึกการรับ-จ่ายแสตมป์'!$N$6:$N$21012)</f>
        <v>0</v>
      </c>
      <c r="AS32" s="96">
        <f>SUMIF('บันทึกการรับ-จ่ายแสตมป์'!$B$6:$B$21012,O32,'บันทึกการรับ-จ่ายแสตมป์'!$N$6:$N$21012)</f>
        <v>0</v>
      </c>
      <c r="AT32" s="96">
        <f>SUMIF('บันทึกการรับ-จ่ายแสตมป์'!$B$6:$B$21012,P32,'บันทึกการรับ-จ่ายแสตมป์'!$N$6:$N$21012)</f>
        <v>0</v>
      </c>
      <c r="AU32" s="96">
        <f>SUMIF('บันทึกการรับ-จ่ายแสตมป์'!$B$6:$B$21012,Q32,'บันทึกการรับ-จ่ายแสตมป์'!$N$6:$N$21012)</f>
        <v>0</v>
      </c>
      <c r="AV32" s="96">
        <f>SUMIF('บันทึกการรับ-จ่ายแสตมป์'!$B$6:$B$21012,R32,'บันทึกการรับ-จ่ายแสตมป์'!$N$6:$N$21012)</f>
        <v>0</v>
      </c>
      <c r="AW32" s="96">
        <f>SUMIF('บันทึกการรับ-จ่ายแสตมป์'!$B$6:$B$21012,S32,'บันทึกการรับ-จ่ายแสตมป์'!$N$6:$N$21012)</f>
        <v>0</v>
      </c>
      <c r="AX32" s="96">
        <f>SUMIF('บันทึกการรับ-จ่ายแสตมป์'!$B$6:$B$21012,T32,'บันทึกการรับ-จ่ายแสตมป์'!$N$6:$N$21012)</f>
        <v>0</v>
      </c>
      <c r="AY32" s="96">
        <f>SUMIF('บันทึกการรับ-จ่ายแสตมป์'!$B$6:$B$21012,U32,'บันทึกการรับ-จ่ายแสตมป์'!$N$6:$N$21012)</f>
        <v>0</v>
      </c>
      <c r="AZ32" s="96">
        <f>SUMIF('บันทึกการรับ-จ่ายแสตมป์'!$B$6:$B$21012,V32,'บันทึกการรับ-จ่ายแสตมป์'!$N$6:$N$21012)</f>
        <v>0</v>
      </c>
      <c r="BA32" s="96">
        <f>SUMIF('บันทึกการรับ-จ่ายแสตมป์'!$B$6:$B$21012,W32,'บันทึกการรับ-จ่ายแสตมป์'!$N$6:$N$21012)</f>
        <v>0</v>
      </c>
      <c r="BB32" s="96">
        <f>SUMIF('บันทึกการรับ-จ่ายแสตมป์'!$B$6:$B$21012,X32,'บันทึกการรับ-จ่ายแสตมป์'!$N$6:$N$21012)</f>
        <v>0</v>
      </c>
      <c r="BC32" s="96">
        <f>SUMIF('บันทึกการรับ-จ่ายแสตมป์'!$B$6:$B$21012,Y32,'บันทึกการรับ-จ่ายแสตมป์'!$N$6:$N$21012)</f>
        <v>0</v>
      </c>
      <c r="BD32" s="96">
        <f t="shared" ref="BD32:BD43" si="128">AF32+AH32+AJ32+AL32+AN32+AP32+AR32+AT32+AV32+AX32+AZ32+BB32</f>
        <v>0</v>
      </c>
      <c r="BE32" s="99">
        <f>SUMIF('บันทึกการรับ-จ่ายแสตมป์'!$D$6:$D$21012,Z32,'บันทึกการรับ-จ่ายแสตมป์'!$P$6:$P$21012)</f>
        <v>0</v>
      </c>
      <c r="BF32" s="96">
        <f t="shared" ref="BF32:BF43" si="129">AG32+AI32+AK32+AM32+AO32+AQ32+AS32+AU32+AW32+AY32+BA32+BC32</f>
        <v>0</v>
      </c>
      <c r="BG32" s="99">
        <f>SUMIF('บันทึกการรับ-จ่ายแสตมป์'!$D$6:$D$21012,AA32,'บันทึกการรับ-จ่ายแสตมป์'!$P$6:$P$21012)</f>
        <v>0</v>
      </c>
      <c r="BH32" s="96">
        <f t="shared" ref="BH32:BH43" si="130">AD32+BD32</f>
        <v>0</v>
      </c>
      <c r="BI32" s="99">
        <f t="shared" ref="BI32:BI43" si="131">AE32+BE32</f>
        <v>0</v>
      </c>
      <c r="BJ32" s="96">
        <f t="shared" ref="BJ32:BJ43" si="132">BF32</f>
        <v>0</v>
      </c>
      <c r="BK32" s="99">
        <f t="shared" ref="BK32:BK43" si="133">BG32</f>
        <v>0</v>
      </c>
      <c r="BL32" s="120">
        <f t="shared" ref="BL32:BL43" si="134">BH32-BJ32</f>
        <v>0</v>
      </c>
      <c r="BM32" s="99">
        <f t="shared" ref="BM32:BM43" si="135">BI32-BK32</f>
        <v>0</v>
      </c>
      <c r="BN32" s="22"/>
    </row>
    <row r="33" spans="1:66" ht="22.5">
      <c r="A33" s="6"/>
      <c r="B33" s="47" t="str">
        <f t="shared" si="102"/>
        <v>ตุลาคมรับ</v>
      </c>
      <c r="C33" s="47" t="str">
        <f t="shared" si="103"/>
        <v>ตุลาคมจ่าย</v>
      </c>
      <c r="D33" s="47" t="str">
        <f t="shared" si="104"/>
        <v>พฤศจิกายนรับ</v>
      </c>
      <c r="E33" s="47" t="str">
        <f t="shared" si="105"/>
        <v>พฤศจิกายนจ่าย</v>
      </c>
      <c r="F33" s="47" t="str">
        <f t="shared" si="106"/>
        <v>ธันวาคมรับ</v>
      </c>
      <c r="G33" s="47" t="str">
        <f t="shared" si="107"/>
        <v>ธันวาคมจ่าย</v>
      </c>
      <c r="H33" s="47" t="str">
        <f t="shared" si="108"/>
        <v>มกราคมรับ</v>
      </c>
      <c r="I33" s="47" t="str">
        <f t="shared" si="109"/>
        <v>มกราคมจ่าย</v>
      </c>
      <c r="J33" s="47" t="str">
        <f t="shared" si="110"/>
        <v>กุมภาพันธ์รับ</v>
      </c>
      <c r="K33" s="47" t="str">
        <f t="shared" si="111"/>
        <v>กุมภาพันธ์จ่าย</v>
      </c>
      <c r="L33" s="47" t="str">
        <f t="shared" si="112"/>
        <v>มีนาคมรับ</v>
      </c>
      <c r="M33" s="47" t="str">
        <f t="shared" si="113"/>
        <v>มีนาคมจ่าย</v>
      </c>
      <c r="N33" s="47" t="str">
        <f t="shared" si="114"/>
        <v>เมษายนรับ</v>
      </c>
      <c r="O33" s="47" t="str">
        <f t="shared" si="115"/>
        <v>เมษายนจ่าย</v>
      </c>
      <c r="P33" s="47" t="str">
        <f t="shared" si="116"/>
        <v>พฤษภาคมรับ</v>
      </c>
      <c r="Q33" s="47" t="str">
        <f t="shared" si="117"/>
        <v>พฤษภาคมจ่าย</v>
      </c>
      <c r="R33" s="47" t="str">
        <f t="shared" si="118"/>
        <v>มิถุนายนรับ</v>
      </c>
      <c r="S33" s="47" t="str">
        <f t="shared" si="119"/>
        <v>มิถุนายนจ่าย</v>
      </c>
      <c r="T33" s="47" t="str">
        <f t="shared" si="120"/>
        <v>กรกฎาคมรับ</v>
      </c>
      <c r="U33" s="47" t="str">
        <f t="shared" si="121"/>
        <v>กรกฎาคมจ่าย</v>
      </c>
      <c r="V33" s="47" t="str">
        <f t="shared" si="122"/>
        <v>สิงหาคมรับ</v>
      </c>
      <c r="W33" s="47" t="str">
        <f t="shared" si="123"/>
        <v>สิงหาคมจ่าย</v>
      </c>
      <c r="X33" s="47" t="str">
        <f t="shared" si="124"/>
        <v>กันยายนรับ</v>
      </c>
      <c r="Y33" s="47" t="str">
        <f t="shared" si="125"/>
        <v>กันยายนจ่าย</v>
      </c>
      <c r="Z33" s="47" t="str">
        <f t="shared" si="126"/>
        <v>รับ</v>
      </c>
      <c r="AA33" s="47" t="str">
        <f t="shared" si="127"/>
        <v>จ่าย</v>
      </c>
      <c r="AB33" s="52"/>
      <c r="AC33" s="88" t="str">
        <f>IF(AB33&gt;0,VLOOKUP(AB33,ชนิดแสตมป์!$A$3:$D$1000,2,FALSE),IF(AB33=0," "))</f>
        <v xml:space="preserve"> </v>
      </c>
      <c r="AD33" s="25">
        <v>0</v>
      </c>
      <c r="AE33" s="61">
        <v>0</v>
      </c>
      <c r="AF33" s="96">
        <f>SUMIF('บันทึกการรับ-จ่ายแสตมป์'!$B$6:$B$21012,B33,'บันทึกการรับ-จ่ายแสตมป์'!$N$6:$N$21012)</f>
        <v>0</v>
      </c>
      <c r="AG33" s="96">
        <f>SUMIF('บันทึกการรับ-จ่ายแสตมป์'!$B$6:$B$21012,C33,'บันทึกการรับ-จ่ายแสตมป์'!$N$6:$N$21012)</f>
        <v>0</v>
      </c>
      <c r="AH33" s="96">
        <f>SUMIF('บันทึกการรับ-จ่ายแสตมป์'!$B$6:$B$21012,D33,'บันทึกการรับ-จ่ายแสตมป์'!$N$6:$N$21012)</f>
        <v>0</v>
      </c>
      <c r="AI33" s="96">
        <f>SUMIF('บันทึกการรับ-จ่ายแสตมป์'!$B$6:$B$21012,E33,'บันทึกการรับ-จ่ายแสตมป์'!$N$6:$N$21012)</f>
        <v>0</v>
      </c>
      <c r="AJ33" s="96">
        <f>SUMIF('บันทึกการรับ-จ่ายแสตมป์'!$B$6:$B$21012,F33,'บันทึกการรับ-จ่ายแสตมป์'!$N$6:$N$21012)</f>
        <v>0</v>
      </c>
      <c r="AK33" s="96">
        <f>SUMIF('บันทึกการรับ-จ่ายแสตมป์'!$B$6:$B$21012,G33,'บันทึกการรับ-จ่ายแสตมป์'!$N$6:$N$21012)</f>
        <v>0</v>
      </c>
      <c r="AL33" s="96">
        <f>SUMIF('บันทึกการรับ-จ่ายแสตมป์'!$B$6:$B$21012,H33,'บันทึกการรับ-จ่ายแสตมป์'!$N$6:$N$21012)</f>
        <v>0</v>
      </c>
      <c r="AM33" s="96">
        <f>SUMIF('บันทึกการรับ-จ่ายแสตมป์'!$B$6:$B$21012,I33,'บันทึกการรับ-จ่ายแสตมป์'!$N$6:$N$21012)</f>
        <v>0</v>
      </c>
      <c r="AN33" s="96">
        <f>SUMIF('บันทึกการรับ-จ่ายแสตมป์'!$B$6:$B$21012,J33,'บันทึกการรับ-จ่ายแสตมป์'!$N$6:$N$21012)</f>
        <v>0</v>
      </c>
      <c r="AO33" s="96">
        <f>SUMIF('บันทึกการรับ-จ่ายแสตมป์'!$B$6:$B$21012,K33,'บันทึกการรับ-จ่ายแสตมป์'!$N$6:$N$21012)</f>
        <v>0</v>
      </c>
      <c r="AP33" s="96">
        <f>SUMIF('บันทึกการรับ-จ่ายแสตมป์'!$B$6:$B$21012,L33,'บันทึกการรับ-จ่ายแสตมป์'!$N$6:$N$21012)</f>
        <v>0</v>
      </c>
      <c r="AQ33" s="96">
        <f>SUMIF('บันทึกการรับ-จ่ายแสตมป์'!$B$6:$B$21012,M33,'บันทึกการรับ-จ่ายแสตมป์'!$N$6:$N$21012)</f>
        <v>0</v>
      </c>
      <c r="AR33" s="96">
        <f>SUMIF('บันทึกการรับ-จ่ายแสตมป์'!$B$6:$B$21012,N33,'บันทึกการรับ-จ่ายแสตมป์'!$N$6:$N$21012)</f>
        <v>0</v>
      </c>
      <c r="AS33" s="96">
        <f>SUMIF('บันทึกการรับ-จ่ายแสตมป์'!$B$6:$B$21012,O33,'บันทึกการรับ-จ่ายแสตมป์'!$N$6:$N$21012)</f>
        <v>0</v>
      </c>
      <c r="AT33" s="96">
        <f>SUMIF('บันทึกการรับ-จ่ายแสตมป์'!$B$6:$B$21012,P33,'บันทึกการรับ-จ่ายแสตมป์'!$N$6:$N$21012)</f>
        <v>0</v>
      </c>
      <c r="AU33" s="96">
        <f>SUMIF('บันทึกการรับ-จ่ายแสตมป์'!$B$6:$B$21012,Q33,'บันทึกการรับ-จ่ายแสตมป์'!$N$6:$N$21012)</f>
        <v>0</v>
      </c>
      <c r="AV33" s="96">
        <f>SUMIF('บันทึกการรับ-จ่ายแสตมป์'!$B$6:$B$21012,R33,'บันทึกการรับ-จ่ายแสตมป์'!$N$6:$N$21012)</f>
        <v>0</v>
      </c>
      <c r="AW33" s="96">
        <f>SUMIF('บันทึกการรับ-จ่ายแสตมป์'!$B$6:$B$21012,S33,'บันทึกการรับ-จ่ายแสตมป์'!$N$6:$N$21012)</f>
        <v>0</v>
      </c>
      <c r="AX33" s="96">
        <f>SUMIF('บันทึกการรับ-จ่ายแสตมป์'!$B$6:$B$21012,T33,'บันทึกการรับ-จ่ายแสตมป์'!$N$6:$N$21012)</f>
        <v>0</v>
      </c>
      <c r="AY33" s="96">
        <f>SUMIF('บันทึกการรับ-จ่ายแสตมป์'!$B$6:$B$21012,U33,'บันทึกการรับ-จ่ายแสตมป์'!$N$6:$N$21012)</f>
        <v>0</v>
      </c>
      <c r="AZ33" s="96">
        <f>SUMIF('บันทึกการรับ-จ่ายแสตมป์'!$B$6:$B$21012,V33,'บันทึกการรับ-จ่ายแสตมป์'!$N$6:$N$21012)</f>
        <v>0</v>
      </c>
      <c r="BA33" s="96">
        <f>SUMIF('บันทึกการรับ-จ่ายแสตมป์'!$B$6:$B$21012,W33,'บันทึกการรับ-จ่ายแสตมป์'!$N$6:$N$21012)</f>
        <v>0</v>
      </c>
      <c r="BB33" s="96">
        <f>SUMIF('บันทึกการรับ-จ่ายแสตมป์'!$B$6:$B$21012,X33,'บันทึกการรับ-จ่ายแสตมป์'!$N$6:$N$21012)</f>
        <v>0</v>
      </c>
      <c r="BC33" s="96">
        <f>SUMIF('บันทึกการรับ-จ่ายแสตมป์'!$B$6:$B$21012,Y33,'บันทึกการรับ-จ่ายแสตมป์'!$N$6:$N$21012)</f>
        <v>0</v>
      </c>
      <c r="BD33" s="96">
        <f t="shared" si="128"/>
        <v>0</v>
      </c>
      <c r="BE33" s="99">
        <f>SUMIF('บันทึกการรับ-จ่ายแสตมป์'!$D$6:$D$21012,Z33,'บันทึกการรับ-จ่ายแสตมป์'!$P$6:$P$21012)</f>
        <v>0</v>
      </c>
      <c r="BF33" s="96">
        <f t="shared" si="129"/>
        <v>0</v>
      </c>
      <c r="BG33" s="99">
        <f>SUMIF('บันทึกการรับ-จ่ายแสตมป์'!$D$6:$D$21012,AA33,'บันทึกการรับ-จ่ายแสตมป์'!$P$6:$P$21012)</f>
        <v>0</v>
      </c>
      <c r="BH33" s="96">
        <f t="shared" si="130"/>
        <v>0</v>
      </c>
      <c r="BI33" s="99">
        <f t="shared" si="131"/>
        <v>0</v>
      </c>
      <c r="BJ33" s="96">
        <f t="shared" si="132"/>
        <v>0</v>
      </c>
      <c r="BK33" s="99">
        <f t="shared" si="133"/>
        <v>0</v>
      </c>
      <c r="BL33" s="120">
        <f t="shared" si="134"/>
        <v>0</v>
      </c>
      <c r="BM33" s="99">
        <f t="shared" si="135"/>
        <v>0</v>
      </c>
      <c r="BN33" s="22"/>
    </row>
    <row r="34" spans="1:66" ht="22.5">
      <c r="A34" s="6"/>
      <c r="B34" s="47" t="str">
        <f t="shared" si="102"/>
        <v>ตุลาคมรับ</v>
      </c>
      <c r="C34" s="47" t="str">
        <f t="shared" si="103"/>
        <v>ตุลาคมจ่าย</v>
      </c>
      <c r="D34" s="47" t="str">
        <f t="shared" si="104"/>
        <v>พฤศจิกายนรับ</v>
      </c>
      <c r="E34" s="47" t="str">
        <f t="shared" si="105"/>
        <v>พฤศจิกายนจ่าย</v>
      </c>
      <c r="F34" s="47" t="str">
        <f t="shared" si="106"/>
        <v>ธันวาคมรับ</v>
      </c>
      <c r="G34" s="47" t="str">
        <f t="shared" si="107"/>
        <v>ธันวาคมจ่าย</v>
      </c>
      <c r="H34" s="47" t="str">
        <f t="shared" si="108"/>
        <v>มกราคมรับ</v>
      </c>
      <c r="I34" s="47" t="str">
        <f t="shared" si="109"/>
        <v>มกราคมจ่าย</v>
      </c>
      <c r="J34" s="47" t="str">
        <f t="shared" si="110"/>
        <v>กุมภาพันธ์รับ</v>
      </c>
      <c r="K34" s="47" t="str">
        <f t="shared" si="111"/>
        <v>กุมภาพันธ์จ่าย</v>
      </c>
      <c r="L34" s="47" t="str">
        <f t="shared" si="112"/>
        <v>มีนาคมรับ</v>
      </c>
      <c r="M34" s="47" t="str">
        <f t="shared" si="113"/>
        <v>มีนาคมจ่าย</v>
      </c>
      <c r="N34" s="47" t="str">
        <f t="shared" si="114"/>
        <v>เมษายนรับ</v>
      </c>
      <c r="O34" s="47" t="str">
        <f t="shared" si="115"/>
        <v>เมษายนจ่าย</v>
      </c>
      <c r="P34" s="47" t="str">
        <f t="shared" si="116"/>
        <v>พฤษภาคมรับ</v>
      </c>
      <c r="Q34" s="47" t="str">
        <f t="shared" si="117"/>
        <v>พฤษภาคมจ่าย</v>
      </c>
      <c r="R34" s="47" t="str">
        <f t="shared" si="118"/>
        <v>มิถุนายนรับ</v>
      </c>
      <c r="S34" s="47" t="str">
        <f t="shared" si="119"/>
        <v>มิถุนายนจ่าย</v>
      </c>
      <c r="T34" s="47" t="str">
        <f t="shared" si="120"/>
        <v>กรกฎาคมรับ</v>
      </c>
      <c r="U34" s="47" t="str">
        <f t="shared" si="121"/>
        <v>กรกฎาคมจ่าย</v>
      </c>
      <c r="V34" s="47" t="str">
        <f t="shared" si="122"/>
        <v>สิงหาคมรับ</v>
      </c>
      <c r="W34" s="47" t="str">
        <f t="shared" si="123"/>
        <v>สิงหาคมจ่าย</v>
      </c>
      <c r="X34" s="47" t="str">
        <f t="shared" si="124"/>
        <v>กันยายนรับ</v>
      </c>
      <c r="Y34" s="47" t="str">
        <f t="shared" si="125"/>
        <v>กันยายนจ่าย</v>
      </c>
      <c r="Z34" s="47" t="str">
        <f t="shared" si="126"/>
        <v>รับ</v>
      </c>
      <c r="AA34" s="47" t="str">
        <f t="shared" si="127"/>
        <v>จ่าย</v>
      </c>
      <c r="AB34" s="52"/>
      <c r="AC34" s="88" t="str">
        <f>IF(AB34&gt;0,VLOOKUP(AB34,ชนิดแสตมป์!$A$3:$D$1000,2,FALSE),IF(AB34=0," "))</f>
        <v xml:space="preserve"> </v>
      </c>
      <c r="AD34" s="25">
        <v>0</v>
      </c>
      <c r="AE34" s="61">
        <v>0</v>
      </c>
      <c r="AF34" s="96">
        <f>SUMIF('บันทึกการรับ-จ่ายแสตมป์'!$B$6:$B$21012,B34,'บันทึกการรับ-จ่ายแสตมป์'!$N$6:$N$21012)</f>
        <v>0</v>
      </c>
      <c r="AG34" s="96">
        <f>SUMIF('บันทึกการรับ-จ่ายแสตมป์'!$B$6:$B$21012,C34,'บันทึกการรับ-จ่ายแสตมป์'!$N$6:$N$21012)</f>
        <v>0</v>
      </c>
      <c r="AH34" s="96">
        <f>SUMIF('บันทึกการรับ-จ่ายแสตมป์'!$B$6:$B$21012,D34,'บันทึกการรับ-จ่ายแสตมป์'!$N$6:$N$21012)</f>
        <v>0</v>
      </c>
      <c r="AI34" s="96">
        <f>SUMIF('บันทึกการรับ-จ่ายแสตมป์'!$B$6:$B$21012,E34,'บันทึกการรับ-จ่ายแสตมป์'!$N$6:$N$21012)</f>
        <v>0</v>
      </c>
      <c r="AJ34" s="96">
        <f>SUMIF('บันทึกการรับ-จ่ายแสตมป์'!$B$6:$B$21012,F34,'บันทึกการรับ-จ่ายแสตมป์'!$N$6:$N$21012)</f>
        <v>0</v>
      </c>
      <c r="AK34" s="96">
        <f>SUMIF('บันทึกการรับ-จ่ายแสตมป์'!$B$6:$B$21012,G34,'บันทึกการรับ-จ่ายแสตมป์'!$N$6:$N$21012)</f>
        <v>0</v>
      </c>
      <c r="AL34" s="96">
        <f>SUMIF('บันทึกการรับ-จ่ายแสตมป์'!$B$6:$B$21012,H34,'บันทึกการรับ-จ่ายแสตมป์'!$N$6:$N$21012)</f>
        <v>0</v>
      </c>
      <c r="AM34" s="96">
        <f>SUMIF('บันทึกการรับ-จ่ายแสตมป์'!$B$6:$B$21012,I34,'บันทึกการรับ-จ่ายแสตมป์'!$N$6:$N$21012)</f>
        <v>0</v>
      </c>
      <c r="AN34" s="96">
        <f>SUMIF('บันทึกการรับ-จ่ายแสตมป์'!$B$6:$B$21012,J34,'บันทึกการรับ-จ่ายแสตมป์'!$N$6:$N$21012)</f>
        <v>0</v>
      </c>
      <c r="AO34" s="96">
        <f>SUMIF('บันทึกการรับ-จ่ายแสตมป์'!$B$6:$B$21012,K34,'บันทึกการรับ-จ่ายแสตมป์'!$N$6:$N$21012)</f>
        <v>0</v>
      </c>
      <c r="AP34" s="96">
        <f>SUMIF('บันทึกการรับ-จ่ายแสตมป์'!$B$6:$B$21012,L34,'บันทึกการรับ-จ่ายแสตมป์'!$N$6:$N$21012)</f>
        <v>0</v>
      </c>
      <c r="AQ34" s="96">
        <f>SUMIF('บันทึกการรับ-จ่ายแสตมป์'!$B$6:$B$21012,M34,'บันทึกการรับ-จ่ายแสตมป์'!$N$6:$N$21012)</f>
        <v>0</v>
      </c>
      <c r="AR34" s="96">
        <f>SUMIF('บันทึกการรับ-จ่ายแสตมป์'!$B$6:$B$21012,N34,'บันทึกการรับ-จ่ายแสตมป์'!$N$6:$N$21012)</f>
        <v>0</v>
      </c>
      <c r="AS34" s="96">
        <f>SUMIF('บันทึกการรับ-จ่ายแสตมป์'!$B$6:$B$21012,O34,'บันทึกการรับ-จ่ายแสตมป์'!$N$6:$N$21012)</f>
        <v>0</v>
      </c>
      <c r="AT34" s="96">
        <f>SUMIF('บันทึกการรับ-จ่ายแสตมป์'!$B$6:$B$21012,P34,'บันทึกการรับ-จ่ายแสตมป์'!$N$6:$N$21012)</f>
        <v>0</v>
      </c>
      <c r="AU34" s="96">
        <f>SUMIF('บันทึกการรับ-จ่ายแสตมป์'!$B$6:$B$21012,Q34,'บันทึกการรับ-จ่ายแสตมป์'!$N$6:$N$21012)</f>
        <v>0</v>
      </c>
      <c r="AV34" s="96">
        <f>SUMIF('บันทึกการรับ-จ่ายแสตมป์'!$B$6:$B$21012,R34,'บันทึกการรับ-จ่ายแสตมป์'!$N$6:$N$21012)</f>
        <v>0</v>
      </c>
      <c r="AW34" s="96">
        <f>SUMIF('บันทึกการรับ-จ่ายแสตมป์'!$B$6:$B$21012,S34,'บันทึกการรับ-จ่ายแสตมป์'!$N$6:$N$21012)</f>
        <v>0</v>
      </c>
      <c r="AX34" s="96">
        <f>SUMIF('บันทึกการรับ-จ่ายแสตมป์'!$B$6:$B$21012,T34,'บันทึกการรับ-จ่ายแสตมป์'!$N$6:$N$21012)</f>
        <v>0</v>
      </c>
      <c r="AY34" s="96">
        <f>SUMIF('บันทึกการรับ-จ่ายแสตมป์'!$B$6:$B$21012,U34,'บันทึกการรับ-จ่ายแสตมป์'!$N$6:$N$21012)</f>
        <v>0</v>
      </c>
      <c r="AZ34" s="96">
        <f>SUMIF('บันทึกการรับ-จ่ายแสตมป์'!$B$6:$B$21012,V34,'บันทึกการรับ-จ่ายแสตมป์'!$N$6:$N$21012)</f>
        <v>0</v>
      </c>
      <c r="BA34" s="96">
        <f>SUMIF('บันทึกการรับ-จ่ายแสตมป์'!$B$6:$B$21012,W34,'บันทึกการรับ-จ่ายแสตมป์'!$N$6:$N$21012)</f>
        <v>0</v>
      </c>
      <c r="BB34" s="96">
        <f>SUMIF('บันทึกการรับ-จ่ายแสตมป์'!$B$6:$B$21012,X34,'บันทึกการรับ-จ่ายแสตมป์'!$N$6:$N$21012)</f>
        <v>0</v>
      </c>
      <c r="BC34" s="96">
        <f>SUMIF('บันทึกการรับ-จ่ายแสตมป์'!$B$6:$B$21012,Y34,'บันทึกการรับ-จ่ายแสตมป์'!$N$6:$N$21012)</f>
        <v>0</v>
      </c>
      <c r="BD34" s="96">
        <f t="shared" si="128"/>
        <v>0</v>
      </c>
      <c r="BE34" s="99">
        <f>SUMIF('บันทึกการรับ-จ่ายแสตมป์'!$D$6:$D$21012,Z34,'บันทึกการรับ-จ่ายแสตมป์'!$P$6:$P$21012)</f>
        <v>0</v>
      </c>
      <c r="BF34" s="96">
        <f t="shared" si="129"/>
        <v>0</v>
      </c>
      <c r="BG34" s="99">
        <f>SUMIF('บันทึกการรับ-จ่ายแสตมป์'!$D$6:$D$21012,AA34,'บันทึกการรับ-จ่ายแสตมป์'!$P$6:$P$21012)</f>
        <v>0</v>
      </c>
      <c r="BH34" s="96">
        <f t="shared" si="130"/>
        <v>0</v>
      </c>
      <c r="BI34" s="99">
        <f t="shared" si="131"/>
        <v>0</v>
      </c>
      <c r="BJ34" s="96">
        <f t="shared" si="132"/>
        <v>0</v>
      </c>
      <c r="BK34" s="99">
        <f t="shared" si="133"/>
        <v>0</v>
      </c>
      <c r="BL34" s="120">
        <f t="shared" si="134"/>
        <v>0</v>
      </c>
      <c r="BM34" s="99">
        <f t="shared" si="135"/>
        <v>0</v>
      </c>
      <c r="BN34" s="22"/>
    </row>
    <row r="35" spans="1:66" ht="22.5">
      <c r="A35" s="6"/>
      <c r="B35" s="47" t="str">
        <f t="shared" si="102"/>
        <v>ตุลาคมรับ</v>
      </c>
      <c r="C35" s="47" t="str">
        <f t="shared" si="103"/>
        <v>ตุลาคมจ่าย</v>
      </c>
      <c r="D35" s="47" t="str">
        <f t="shared" si="104"/>
        <v>พฤศจิกายนรับ</v>
      </c>
      <c r="E35" s="47" t="str">
        <f t="shared" si="105"/>
        <v>พฤศจิกายนจ่าย</v>
      </c>
      <c r="F35" s="47" t="str">
        <f t="shared" si="106"/>
        <v>ธันวาคมรับ</v>
      </c>
      <c r="G35" s="47" t="str">
        <f t="shared" si="107"/>
        <v>ธันวาคมจ่าย</v>
      </c>
      <c r="H35" s="47" t="str">
        <f t="shared" si="108"/>
        <v>มกราคมรับ</v>
      </c>
      <c r="I35" s="47" t="str">
        <f t="shared" si="109"/>
        <v>มกราคมจ่าย</v>
      </c>
      <c r="J35" s="47" t="str">
        <f t="shared" si="110"/>
        <v>กุมภาพันธ์รับ</v>
      </c>
      <c r="K35" s="47" t="str">
        <f t="shared" si="111"/>
        <v>กุมภาพันธ์จ่าย</v>
      </c>
      <c r="L35" s="47" t="str">
        <f t="shared" si="112"/>
        <v>มีนาคมรับ</v>
      </c>
      <c r="M35" s="47" t="str">
        <f t="shared" si="113"/>
        <v>มีนาคมจ่าย</v>
      </c>
      <c r="N35" s="47" t="str">
        <f t="shared" si="114"/>
        <v>เมษายนรับ</v>
      </c>
      <c r="O35" s="47" t="str">
        <f t="shared" si="115"/>
        <v>เมษายนจ่าย</v>
      </c>
      <c r="P35" s="47" t="str">
        <f t="shared" si="116"/>
        <v>พฤษภาคมรับ</v>
      </c>
      <c r="Q35" s="47" t="str">
        <f t="shared" si="117"/>
        <v>พฤษภาคมจ่าย</v>
      </c>
      <c r="R35" s="47" t="str">
        <f t="shared" si="118"/>
        <v>มิถุนายนรับ</v>
      </c>
      <c r="S35" s="47" t="str">
        <f t="shared" si="119"/>
        <v>มิถุนายนจ่าย</v>
      </c>
      <c r="T35" s="47" t="str">
        <f t="shared" si="120"/>
        <v>กรกฎาคมรับ</v>
      </c>
      <c r="U35" s="47" t="str">
        <f t="shared" si="121"/>
        <v>กรกฎาคมจ่าย</v>
      </c>
      <c r="V35" s="47" t="str">
        <f t="shared" si="122"/>
        <v>สิงหาคมรับ</v>
      </c>
      <c r="W35" s="47" t="str">
        <f t="shared" si="123"/>
        <v>สิงหาคมจ่าย</v>
      </c>
      <c r="X35" s="47" t="str">
        <f t="shared" si="124"/>
        <v>กันยายนรับ</v>
      </c>
      <c r="Y35" s="47" t="str">
        <f t="shared" si="125"/>
        <v>กันยายนจ่าย</v>
      </c>
      <c r="Z35" s="47" t="str">
        <f t="shared" si="126"/>
        <v>รับ</v>
      </c>
      <c r="AA35" s="47" t="str">
        <f t="shared" si="127"/>
        <v>จ่าย</v>
      </c>
      <c r="AB35" s="52"/>
      <c r="AC35" s="88" t="str">
        <f>IF(AB35&gt;0,VLOOKUP(AB35,ชนิดแสตมป์!$A$3:$D$1000,2,FALSE),IF(AB35=0," "))</f>
        <v xml:space="preserve"> </v>
      </c>
      <c r="AD35" s="25">
        <v>0</v>
      </c>
      <c r="AE35" s="61">
        <v>0</v>
      </c>
      <c r="AF35" s="96">
        <f>SUMIF('บันทึกการรับ-จ่ายแสตมป์'!$B$6:$B$21012,B35,'บันทึกการรับ-จ่ายแสตมป์'!$N$6:$N$21012)</f>
        <v>0</v>
      </c>
      <c r="AG35" s="96">
        <f>SUMIF('บันทึกการรับ-จ่ายแสตมป์'!$B$6:$B$21012,C35,'บันทึกการรับ-จ่ายแสตมป์'!$N$6:$N$21012)</f>
        <v>0</v>
      </c>
      <c r="AH35" s="96">
        <f>SUMIF('บันทึกการรับ-จ่ายแสตมป์'!$B$6:$B$21012,D35,'บันทึกการรับ-จ่ายแสตมป์'!$N$6:$N$21012)</f>
        <v>0</v>
      </c>
      <c r="AI35" s="96">
        <f>SUMIF('บันทึกการรับ-จ่ายแสตมป์'!$B$6:$B$21012,E35,'บันทึกการรับ-จ่ายแสตมป์'!$N$6:$N$21012)</f>
        <v>0</v>
      </c>
      <c r="AJ35" s="96">
        <f>SUMIF('บันทึกการรับ-จ่ายแสตมป์'!$B$6:$B$21012,F35,'บันทึกการรับ-จ่ายแสตมป์'!$N$6:$N$21012)</f>
        <v>0</v>
      </c>
      <c r="AK35" s="96">
        <f>SUMIF('บันทึกการรับ-จ่ายแสตมป์'!$B$6:$B$21012,G35,'บันทึกการรับ-จ่ายแสตมป์'!$N$6:$N$21012)</f>
        <v>0</v>
      </c>
      <c r="AL35" s="96">
        <f>SUMIF('บันทึกการรับ-จ่ายแสตมป์'!$B$6:$B$21012,H35,'บันทึกการรับ-จ่ายแสตมป์'!$N$6:$N$21012)</f>
        <v>0</v>
      </c>
      <c r="AM35" s="96">
        <f>SUMIF('บันทึกการรับ-จ่ายแสตมป์'!$B$6:$B$21012,I35,'บันทึกการรับ-จ่ายแสตมป์'!$N$6:$N$21012)</f>
        <v>0</v>
      </c>
      <c r="AN35" s="96">
        <f>SUMIF('บันทึกการรับ-จ่ายแสตมป์'!$B$6:$B$21012,J35,'บันทึกการรับ-จ่ายแสตมป์'!$N$6:$N$21012)</f>
        <v>0</v>
      </c>
      <c r="AO35" s="96">
        <f>SUMIF('บันทึกการรับ-จ่ายแสตมป์'!$B$6:$B$21012,K35,'บันทึกการรับ-จ่ายแสตมป์'!$N$6:$N$21012)</f>
        <v>0</v>
      </c>
      <c r="AP35" s="96">
        <f>SUMIF('บันทึกการรับ-จ่ายแสตมป์'!$B$6:$B$21012,L35,'บันทึกการรับ-จ่ายแสตมป์'!$N$6:$N$21012)</f>
        <v>0</v>
      </c>
      <c r="AQ35" s="96">
        <f>SUMIF('บันทึกการรับ-จ่ายแสตมป์'!$B$6:$B$21012,M35,'บันทึกการรับ-จ่ายแสตมป์'!$N$6:$N$21012)</f>
        <v>0</v>
      </c>
      <c r="AR35" s="96">
        <f>SUMIF('บันทึกการรับ-จ่ายแสตมป์'!$B$6:$B$21012,N35,'บันทึกการรับ-จ่ายแสตมป์'!$N$6:$N$21012)</f>
        <v>0</v>
      </c>
      <c r="AS35" s="96">
        <f>SUMIF('บันทึกการรับ-จ่ายแสตมป์'!$B$6:$B$21012,O35,'บันทึกการรับ-จ่ายแสตมป์'!$N$6:$N$21012)</f>
        <v>0</v>
      </c>
      <c r="AT35" s="96">
        <f>SUMIF('บันทึกการรับ-จ่ายแสตมป์'!$B$6:$B$21012,P35,'บันทึกการรับ-จ่ายแสตมป์'!$N$6:$N$21012)</f>
        <v>0</v>
      </c>
      <c r="AU35" s="96">
        <f>SUMIF('บันทึกการรับ-จ่ายแสตมป์'!$B$6:$B$21012,Q35,'บันทึกการรับ-จ่ายแสตมป์'!$N$6:$N$21012)</f>
        <v>0</v>
      </c>
      <c r="AV35" s="96">
        <f>SUMIF('บันทึกการรับ-จ่ายแสตมป์'!$B$6:$B$21012,R35,'บันทึกการรับ-จ่ายแสตมป์'!$N$6:$N$21012)</f>
        <v>0</v>
      </c>
      <c r="AW35" s="96">
        <f>SUMIF('บันทึกการรับ-จ่ายแสตมป์'!$B$6:$B$21012,S35,'บันทึกการรับ-จ่ายแสตมป์'!$N$6:$N$21012)</f>
        <v>0</v>
      </c>
      <c r="AX35" s="96">
        <f>SUMIF('บันทึกการรับ-จ่ายแสตมป์'!$B$6:$B$21012,T35,'บันทึกการรับ-จ่ายแสตมป์'!$N$6:$N$21012)</f>
        <v>0</v>
      </c>
      <c r="AY35" s="96">
        <f>SUMIF('บันทึกการรับ-จ่ายแสตมป์'!$B$6:$B$21012,U35,'บันทึกการรับ-จ่ายแสตมป์'!$N$6:$N$21012)</f>
        <v>0</v>
      </c>
      <c r="AZ35" s="96">
        <f>SUMIF('บันทึกการรับ-จ่ายแสตมป์'!$B$6:$B$21012,V35,'บันทึกการรับ-จ่ายแสตมป์'!$N$6:$N$21012)</f>
        <v>0</v>
      </c>
      <c r="BA35" s="96">
        <f>SUMIF('บันทึกการรับ-จ่ายแสตมป์'!$B$6:$B$21012,W35,'บันทึกการรับ-จ่ายแสตมป์'!$N$6:$N$21012)</f>
        <v>0</v>
      </c>
      <c r="BB35" s="96">
        <f>SUMIF('บันทึกการรับ-จ่ายแสตมป์'!$B$6:$B$21012,X35,'บันทึกการรับ-จ่ายแสตมป์'!$N$6:$N$21012)</f>
        <v>0</v>
      </c>
      <c r="BC35" s="96">
        <f>SUMIF('บันทึกการรับ-จ่ายแสตมป์'!$B$6:$B$21012,Y35,'บันทึกการรับ-จ่ายแสตมป์'!$N$6:$N$21012)</f>
        <v>0</v>
      </c>
      <c r="BD35" s="96">
        <f t="shared" si="128"/>
        <v>0</v>
      </c>
      <c r="BE35" s="99">
        <f>SUMIF('บันทึกการรับ-จ่ายแสตมป์'!$D$6:$D$21012,Z35,'บันทึกการรับ-จ่ายแสตมป์'!$P$6:$P$21012)</f>
        <v>0</v>
      </c>
      <c r="BF35" s="96">
        <f t="shared" si="129"/>
        <v>0</v>
      </c>
      <c r="BG35" s="99">
        <f>SUMIF('บันทึกการรับ-จ่ายแสตมป์'!$D$6:$D$21012,AA35,'บันทึกการรับ-จ่ายแสตมป์'!$P$6:$P$21012)</f>
        <v>0</v>
      </c>
      <c r="BH35" s="96">
        <f t="shared" si="130"/>
        <v>0</v>
      </c>
      <c r="BI35" s="99">
        <f t="shared" si="131"/>
        <v>0</v>
      </c>
      <c r="BJ35" s="96">
        <f t="shared" si="132"/>
        <v>0</v>
      </c>
      <c r="BK35" s="99">
        <f t="shared" si="133"/>
        <v>0</v>
      </c>
      <c r="BL35" s="120">
        <f t="shared" si="134"/>
        <v>0</v>
      </c>
      <c r="BM35" s="99">
        <f t="shared" si="135"/>
        <v>0</v>
      </c>
      <c r="BN35" s="22"/>
    </row>
    <row r="36" spans="1:66" ht="22.5">
      <c r="A36" s="6"/>
      <c r="B36" s="47" t="str">
        <f t="shared" si="102"/>
        <v>ตุลาคมรับ</v>
      </c>
      <c r="C36" s="47" t="str">
        <f t="shared" si="103"/>
        <v>ตุลาคมจ่าย</v>
      </c>
      <c r="D36" s="47" t="str">
        <f t="shared" si="104"/>
        <v>พฤศจิกายนรับ</v>
      </c>
      <c r="E36" s="47" t="str">
        <f t="shared" si="105"/>
        <v>พฤศจิกายนจ่าย</v>
      </c>
      <c r="F36" s="47" t="str">
        <f t="shared" si="106"/>
        <v>ธันวาคมรับ</v>
      </c>
      <c r="G36" s="47" t="str">
        <f t="shared" si="107"/>
        <v>ธันวาคมจ่าย</v>
      </c>
      <c r="H36" s="47" t="str">
        <f t="shared" si="108"/>
        <v>มกราคมรับ</v>
      </c>
      <c r="I36" s="47" t="str">
        <f t="shared" si="109"/>
        <v>มกราคมจ่าย</v>
      </c>
      <c r="J36" s="47" t="str">
        <f t="shared" si="110"/>
        <v>กุมภาพันธ์รับ</v>
      </c>
      <c r="K36" s="47" t="str">
        <f t="shared" si="111"/>
        <v>กุมภาพันธ์จ่าย</v>
      </c>
      <c r="L36" s="47" t="str">
        <f t="shared" si="112"/>
        <v>มีนาคมรับ</v>
      </c>
      <c r="M36" s="47" t="str">
        <f t="shared" si="113"/>
        <v>มีนาคมจ่าย</v>
      </c>
      <c r="N36" s="47" t="str">
        <f t="shared" si="114"/>
        <v>เมษายนรับ</v>
      </c>
      <c r="O36" s="47" t="str">
        <f t="shared" si="115"/>
        <v>เมษายนจ่าย</v>
      </c>
      <c r="P36" s="47" t="str">
        <f t="shared" si="116"/>
        <v>พฤษภาคมรับ</v>
      </c>
      <c r="Q36" s="47" t="str">
        <f t="shared" si="117"/>
        <v>พฤษภาคมจ่าย</v>
      </c>
      <c r="R36" s="47" t="str">
        <f t="shared" si="118"/>
        <v>มิถุนายนรับ</v>
      </c>
      <c r="S36" s="47" t="str">
        <f t="shared" si="119"/>
        <v>มิถุนายนจ่าย</v>
      </c>
      <c r="T36" s="47" t="str">
        <f t="shared" si="120"/>
        <v>กรกฎาคมรับ</v>
      </c>
      <c r="U36" s="47" t="str">
        <f t="shared" si="121"/>
        <v>กรกฎาคมจ่าย</v>
      </c>
      <c r="V36" s="47" t="str">
        <f t="shared" si="122"/>
        <v>สิงหาคมรับ</v>
      </c>
      <c r="W36" s="47" t="str">
        <f t="shared" si="123"/>
        <v>สิงหาคมจ่าย</v>
      </c>
      <c r="X36" s="47" t="str">
        <f t="shared" si="124"/>
        <v>กันยายนรับ</v>
      </c>
      <c r="Y36" s="47" t="str">
        <f t="shared" si="125"/>
        <v>กันยายนจ่าย</v>
      </c>
      <c r="Z36" s="47" t="str">
        <f t="shared" si="126"/>
        <v>รับ</v>
      </c>
      <c r="AA36" s="47" t="str">
        <f t="shared" si="127"/>
        <v>จ่าย</v>
      </c>
      <c r="AB36" s="52"/>
      <c r="AC36" s="88" t="str">
        <f>IF(AB36&gt;0,VLOOKUP(AB36,ชนิดแสตมป์!$A$3:$D$1000,2,FALSE),IF(AB36=0," "))</f>
        <v xml:space="preserve"> </v>
      </c>
      <c r="AD36" s="25">
        <v>0</v>
      </c>
      <c r="AE36" s="61">
        <v>0</v>
      </c>
      <c r="AF36" s="96">
        <f>SUMIF('บันทึกการรับ-จ่ายแสตมป์'!$B$6:$B$21012,B36,'บันทึกการรับ-จ่ายแสตมป์'!$N$6:$N$21012)</f>
        <v>0</v>
      </c>
      <c r="AG36" s="96">
        <f>SUMIF('บันทึกการรับ-จ่ายแสตมป์'!$B$6:$B$21012,C36,'บันทึกการรับ-จ่ายแสตมป์'!$N$6:$N$21012)</f>
        <v>0</v>
      </c>
      <c r="AH36" s="96">
        <f>SUMIF('บันทึกการรับ-จ่ายแสตมป์'!$B$6:$B$21012,D36,'บันทึกการรับ-จ่ายแสตมป์'!$N$6:$N$21012)</f>
        <v>0</v>
      </c>
      <c r="AI36" s="96">
        <f>SUMIF('บันทึกการรับ-จ่ายแสตมป์'!$B$6:$B$21012,E36,'บันทึกการรับ-จ่ายแสตมป์'!$N$6:$N$21012)</f>
        <v>0</v>
      </c>
      <c r="AJ36" s="96">
        <f>SUMIF('บันทึกการรับ-จ่ายแสตมป์'!$B$6:$B$21012,F36,'บันทึกการรับ-จ่ายแสตมป์'!$N$6:$N$21012)</f>
        <v>0</v>
      </c>
      <c r="AK36" s="96">
        <f>SUMIF('บันทึกการรับ-จ่ายแสตมป์'!$B$6:$B$21012,G36,'บันทึกการรับ-จ่ายแสตมป์'!$N$6:$N$21012)</f>
        <v>0</v>
      </c>
      <c r="AL36" s="96">
        <f>SUMIF('บันทึกการรับ-จ่ายแสตมป์'!$B$6:$B$21012,H36,'บันทึกการรับ-จ่ายแสตมป์'!$N$6:$N$21012)</f>
        <v>0</v>
      </c>
      <c r="AM36" s="96">
        <f>SUMIF('บันทึกการรับ-จ่ายแสตมป์'!$B$6:$B$21012,I36,'บันทึกการรับ-จ่ายแสตมป์'!$N$6:$N$21012)</f>
        <v>0</v>
      </c>
      <c r="AN36" s="96">
        <f>SUMIF('บันทึกการรับ-จ่ายแสตมป์'!$B$6:$B$21012,J36,'บันทึกการรับ-จ่ายแสตมป์'!$N$6:$N$21012)</f>
        <v>0</v>
      </c>
      <c r="AO36" s="96">
        <f>SUMIF('บันทึกการรับ-จ่ายแสตมป์'!$B$6:$B$21012,K36,'บันทึกการรับ-จ่ายแสตมป์'!$N$6:$N$21012)</f>
        <v>0</v>
      </c>
      <c r="AP36" s="96">
        <f>SUMIF('บันทึกการรับ-จ่ายแสตมป์'!$B$6:$B$21012,L36,'บันทึกการรับ-จ่ายแสตมป์'!$N$6:$N$21012)</f>
        <v>0</v>
      </c>
      <c r="AQ36" s="96">
        <f>SUMIF('บันทึกการรับ-จ่ายแสตมป์'!$B$6:$B$21012,M36,'บันทึกการรับ-จ่ายแสตมป์'!$N$6:$N$21012)</f>
        <v>0</v>
      </c>
      <c r="AR36" s="96">
        <f>SUMIF('บันทึกการรับ-จ่ายแสตมป์'!$B$6:$B$21012,N36,'บันทึกการรับ-จ่ายแสตมป์'!$N$6:$N$21012)</f>
        <v>0</v>
      </c>
      <c r="AS36" s="96">
        <f>SUMIF('บันทึกการรับ-จ่ายแสตมป์'!$B$6:$B$21012,O36,'บันทึกการรับ-จ่ายแสตมป์'!$N$6:$N$21012)</f>
        <v>0</v>
      </c>
      <c r="AT36" s="96">
        <f>SUMIF('บันทึกการรับ-จ่ายแสตมป์'!$B$6:$B$21012,P36,'บันทึกการรับ-จ่ายแสตมป์'!$N$6:$N$21012)</f>
        <v>0</v>
      </c>
      <c r="AU36" s="96">
        <f>SUMIF('บันทึกการรับ-จ่ายแสตมป์'!$B$6:$B$21012,Q36,'บันทึกการรับ-จ่ายแสตมป์'!$N$6:$N$21012)</f>
        <v>0</v>
      </c>
      <c r="AV36" s="96">
        <f>SUMIF('บันทึกการรับ-จ่ายแสตมป์'!$B$6:$B$21012,R36,'บันทึกการรับ-จ่ายแสตมป์'!$N$6:$N$21012)</f>
        <v>0</v>
      </c>
      <c r="AW36" s="96">
        <f>SUMIF('บันทึกการรับ-จ่ายแสตมป์'!$B$6:$B$21012,S36,'บันทึกการรับ-จ่ายแสตมป์'!$N$6:$N$21012)</f>
        <v>0</v>
      </c>
      <c r="AX36" s="96">
        <f>SUMIF('บันทึกการรับ-จ่ายแสตมป์'!$B$6:$B$21012,T36,'บันทึกการรับ-จ่ายแสตมป์'!$N$6:$N$21012)</f>
        <v>0</v>
      </c>
      <c r="AY36" s="96">
        <f>SUMIF('บันทึกการรับ-จ่ายแสตมป์'!$B$6:$B$21012,U36,'บันทึกการรับ-จ่ายแสตมป์'!$N$6:$N$21012)</f>
        <v>0</v>
      </c>
      <c r="AZ36" s="96">
        <f>SUMIF('บันทึกการรับ-จ่ายแสตมป์'!$B$6:$B$21012,V36,'บันทึกการรับ-จ่ายแสตมป์'!$N$6:$N$21012)</f>
        <v>0</v>
      </c>
      <c r="BA36" s="96">
        <f>SUMIF('บันทึกการรับ-จ่ายแสตมป์'!$B$6:$B$21012,W36,'บันทึกการรับ-จ่ายแสตมป์'!$N$6:$N$21012)</f>
        <v>0</v>
      </c>
      <c r="BB36" s="96">
        <f>SUMIF('บันทึกการรับ-จ่ายแสตมป์'!$B$6:$B$21012,X36,'บันทึกการรับ-จ่ายแสตมป์'!$N$6:$N$21012)</f>
        <v>0</v>
      </c>
      <c r="BC36" s="96">
        <f>SUMIF('บันทึกการรับ-จ่ายแสตมป์'!$B$6:$B$21012,Y36,'บันทึกการรับ-จ่ายแสตมป์'!$N$6:$N$21012)</f>
        <v>0</v>
      </c>
      <c r="BD36" s="96">
        <f t="shared" si="128"/>
        <v>0</v>
      </c>
      <c r="BE36" s="99">
        <f>SUMIF('บันทึกการรับ-จ่ายแสตมป์'!$D$6:$D$21012,Z36,'บันทึกการรับ-จ่ายแสตมป์'!$P$6:$P$21012)</f>
        <v>0</v>
      </c>
      <c r="BF36" s="96">
        <f t="shared" si="129"/>
        <v>0</v>
      </c>
      <c r="BG36" s="99">
        <f>SUMIF('บันทึกการรับ-จ่ายแสตมป์'!$D$6:$D$21012,AA36,'บันทึกการรับ-จ่ายแสตมป์'!$P$6:$P$21012)</f>
        <v>0</v>
      </c>
      <c r="BH36" s="96">
        <f t="shared" si="130"/>
        <v>0</v>
      </c>
      <c r="BI36" s="99">
        <f t="shared" si="131"/>
        <v>0</v>
      </c>
      <c r="BJ36" s="96">
        <f t="shared" si="132"/>
        <v>0</v>
      </c>
      <c r="BK36" s="99">
        <f t="shared" si="133"/>
        <v>0</v>
      </c>
      <c r="BL36" s="120">
        <f t="shared" si="134"/>
        <v>0</v>
      </c>
      <c r="BM36" s="99">
        <f t="shared" si="135"/>
        <v>0</v>
      </c>
      <c r="BN36" s="22"/>
    </row>
    <row r="37" spans="1:66" ht="22.5">
      <c r="A37" s="6"/>
      <c r="B37" s="47" t="str">
        <f t="shared" si="102"/>
        <v>ตุลาคมรับ</v>
      </c>
      <c r="C37" s="47" t="str">
        <f t="shared" si="103"/>
        <v>ตุลาคมจ่าย</v>
      </c>
      <c r="D37" s="47" t="str">
        <f t="shared" si="104"/>
        <v>พฤศจิกายนรับ</v>
      </c>
      <c r="E37" s="47" t="str">
        <f t="shared" si="105"/>
        <v>พฤศจิกายนจ่าย</v>
      </c>
      <c r="F37" s="47" t="str">
        <f t="shared" si="106"/>
        <v>ธันวาคมรับ</v>
      </c>
      <c r="G37" s="47" t="str">
        <f t="shared" si="107"/>
        <v>ธันวาคมจ่าย</v>
      </c>
      <c r="H37" s="47" t="str">
        <f t="shared" si="108"/>
        <v>มกราคมรับ</v>
      </c>
      <c r="I37" s="47" t="str">
        <f t="shared" si="109"/>
        <v>มกราคมจ่าย</v>
      </c>
      <c r="J37" s="47" t="str">
        <f t="shared" si="110"/>
        <v>กุมภาพันธ์รับ</v>
      </c>
      <c r="K37" s="47" t="str">
        <f t="shared" si="111"/>
        <v>กุมภาพันธ์จ่าย</v>
      </c>
      <c r="L37" s="47" t="str">
        <f t="shared" si="112"/>
        <v>มีนาคมรับ</v>
      </c>
      <c r="M37" s="47" t="str">
        <f t="shared" si="113"/>
        <v>มีนาคมจ่าย</v>
      </c>
      <c r="N37" s="47" t="str">
        <f t="shared" si="114"/>
        <v>เมษายนรับ</v>
      </c>
      <c r="O37" s="47" t="str">
        <f t="shared" si="115"/>
        <v>เมษายนจ่าย</v>
      </c>
      <c r="P37" s="47" t="str">
        <f t="shared" si="116"/>
        <v>พฤษภาคมรับ</v>
      </c>
      <c r="Q37" s="47" t="str">
        <f t="shared" si="117"/>
        <v>พฤษภาคมจ่าย</v>
      </c>
      <c r="R37" s="47" t="str">
        <f t="shared" si="118"/>
        <v>มิถุนายนรับ</v>
      </c>
      <c r="S37" s="47" t="str">
        <f t="shared" si="119"/>
        <v>มิถุนายนจ่าย</v>
      </c>
      <c r="T37" s="47" t="str">
        <f t="shared" si="120"/>
        <v>กรกฎาคมรับ</v>
      </c>
      <c r="U37" s="47" t="str">
        <f t="shared" si="121"/>
        <v>กรกฎาคมจ่าย</v>
      </c>
      <c r="V37" s="47" t="str">
        <f t="shared" si="122"/>
        <v>สิงหาคมรับ</v>
      </c>
      <c r="W37" s="47" t="str">
        <f t="shared" si="123"/>
        <v>สิงหาคมจ่าย</v>
      </c>
      <c r="X37" s="47" t="str">
        <f t="shared" si="124"/>
        <v>กันยายนรับ</v>
      </c>
      <c r="Y37" s="47" t="str">
        <f t="shared" si="125"/>
        <v>กันยายนจ่าย</v>
      </c>
      <c r="Z37" s="47" t="str">
        <f t="shared" si="126"/>
        <v>รับ</v>
      </c>
      <c r="AA37" s="47" t="str">
        <f t="shared" si="127"/>
        <v>จ่าย</v>
      </c>
      <c r="AB37" s="52"/>
      <c r="AC37" s="88" t="str">
        <f>IF(AB37&gt;0,VLOOKUP(AB37,ชนิดแสตมป์!$A$3:$D$1000,2,FALSE),IF(AB37=0," "))</f>
        <v xml:space="preserve"> </v>
      </c>
      <c r="AD37" s="25">
        <v>0</v>
      </c>
      <c r="AE37" s="61">
        <v>0</v>
      </c>
      <c r="AF37" s="96">
        <f>SUMIF('บันทึกการรับ-จ่ายแสตมป์'!$B$6:$B$21012,B37,'บันทึกการรับ-จ่ายแสตมป์'!$N$6:$N$21012)</f>
        <v>0</v>
      </c>
      <c r="AG37" s="96">
        <f>SUMIF('บันทึกการรับ-จ่ายแสตมป์'!$B$6:$B$21012,C37,'บันทึกการรับ-จ่ายแสตมป์'!$N$6:$N$21012)</f>
        <v>0</v>
      </c>
      <c r="AH37" s="96">
        <f>SUMIF('บันทึกการรับ-จ่ายแสตมป์'!$B$6:$B$21012,D37,'บันทึกการรับ-จ่ายแสตมป์'!$N$6:$N$21012)</f>
        <v>0</v>
      </c>
      <c r="AI37" s="96">
        <f>SUMIF('บันทึกการรับ-จ่ายแสตมป์'!$B$6:$B$21012,E37,'บันทึกการรับ-จ่ายแสตมป์'!$N$6:$N$21012)</f>
        <v>0</v>
      </c>
      <c r="AJ37" s="96">
        <f>SUMIF('บันทึกการรับ-จ่ายแสตมป์'!$B$6:$B$21012,F37,'บันทึกการรับ-จ่ายแสตมป์'!$N$6:$N$21012)</f>
        <v>0</v>
      </c>
      <c r="AK37" s="96">
        <f>SUMIF('บันทึกการรับ-จ่ายแสตมป์'!$B$6:$B$21012,G37,'บันทึกการรับ-จ่ายแสตมป์'!$N$6:$N$21012)</f>
        <v>0</v>
      </c>
      <c r="AL37" s="96">
        <f>SUMIF('บันทึกการรับ-จ่ายแสตมป์'!$B$6:$B$21012,H37,'บันทึกการรับ-จ่ายแสตมป์'!$N$6:$N$21012)</f>
        <v>0</v>
      </c>
      <c r="AM37" s="96">
        <f>SUMIF('บันทึกการรับ-จ่ายแสตมป์'!$B$6:$B$21012,I37,'บันทึกการรับ-จ่ายแสตมป์'!$N$6:$N$21012)</f>
        <v>0</v>
      </c>
      <c r="AN37" s="96">
        <f>SUMIF('บันทึกการรับ-จ่ายแสตมป์'!$B$6:$B$21012,J37,'บันทึกการรับ-จ่ายแสตมป์'!$N$6:$N$21012)</f>
        <v>0</v>
      </c>
      <c r="AO37" s="96">
        <f>SUMIF('บันทึกการรับ-จ่ายแสตมป์'!$B$6:$B$21012,K37,'บันทึกการรับ-จ่ายแสตมป์'!$N$6:$N$21012)</f>
        <v>0</v>
      </c>
      <c r="AP37" s="96">
        <f>SUMIF('บันทึกการรับ-จ่ายแสตมป์'!$B$6:$B$21012,L37,'บันทึกการรับ-จ่ายแสตมป์'!$N$6:$N$21012)</f>
        <v>0</v>
      </c>
      <c r="AQ37" s="96">
        <f>SUMIF('บันทึกการรับ-จ่ายแสตมป์'!$B$6:$B$21012,M37,'บันทึกการรับ-จ่ายแสตมป์'!$N$6:$N$21012)</f>
        <v>0</v>
      </c>
      <c r="AR37" s="96">
        <f>SUMIF('บันทึกการรับ-จ่ายแสตมป์'!$B$6:$B$21012,N37,'บันทึกการรับ-จ่ายแสตมป์'!$N$6:$N$21012)</f>
        <v>0</v>
      </c>
      <c r="AS37" s="96">
        <f>SUMIF('บันทึกการรับ-จ่ายแสตมป์'!$B$6:$B$21012,O37,'บันทึกการรับ-จ่ายแสตมป์'!$N$6:$N$21012)</f>
        <v>0</v>
      </c>
      <c r="AT37" s="96">
        <f>SUMIF('บันทึกการรับ-จ่ายแสตมป์'!$B$6:$B$21012,P37,'บันทึกการรับ-จ่ายแสตมป์'!$N$6:$N$21012)</f>
        <v>0</v>
      </c>
      <c r="AU37" s="96">
        <f>SUMIF('บันทึกการรับ-จ่ายแสตมป์'!$B$6:$B$21012,Q37,'บันทึกการรับ-จ่ายแสตมป์'!$N$6:$N$21012)</f>
        <v>0</v>
      </c>
      <c r="AV37" s="96">
        <f>SUMIF('บันทึกการรับ-จ่ายแสตมป์'!$B$6:$B$21012,R37,'บันทึกการรับ-จ่ายแสตมป์'!$N$6:$N$21012)</f>
        <v>0</v>
      </c>
      <c r="AW37" s="96">
        <f>SUMIF('บันทึกการรับ-จ่ายแสตมป์'!$B$6:$B$21012,S37,'บันทึกการรับ-จ่ายแสตมป์'!$N$6:$N$21012)</f>
        <v>0</v>
      </c>
      <c r="AX37" s="96">
        <f>SUMIF('บันทึกการรับ-จ่ายแสตมป์'!$B$6:$B$21012,T37,'บันทึกการรับ-จ่ายแสตมป์'!$N$6:$N$21012)</f>
        <v>0</v>
      </c>
      <c r="AY37" s="96">
        <f>SUMIF('บันทึกการรับ-จ่ายแสตมป์'!$B$6:$B$21012,U37,'บันทึกการรับ-จ่ายแสตมป์'!$N$6:$N$21012)</f>
        <v>0</v>
      </c>
      <c r="AZ37" s="96">
        <f>SUMIF('บันทึกการรับ-จ่ายแสตมป์'!$B$6:$B$21012,V37,'บันทึกการรับ-จ่ายแสตมป์'!$N$6:$N$21012)</f>
        <v>0</v>
      </c>
      <c r="BA37" s="96">
        <f>SUMIF('บันทึกการรับ-จ่ายแสตมป์'!$B$6:$B$21012,W37,'บันทึกการรับ-จ่ายแสตมป์'!$N$6:$N$21012)</f>
        <v>0</v>
      </c>
      <c r="BB37" s="96">
        <f>SUMIF('บันทึกการรับ-จ่ายแสตมป์'!$B$6:$B$21012,X37,'บันทึกการรับ-จ่ายแสตมป์'!$N$6:$N$21012)</f>
        <v>0</v>
      </c>
      <c r="BC37" s="96">
        <f>SUMIF('บันทึกการรับ-จ่ายแสตมป์'!$B$6:$B$21012,Y37,'บันทึกการรับ-จ่ายแสตมป์'!$N$6:$N$21012)</f>
        <v>0</v>
      </c>
      <c r="BD37" s="96">
        <f t="shared" si="128"/>
        <v>0</v>
      </c>
      <c r="BE37" s="99">
        <f>SUMIF('บันทึกการรับ-จ่ายแสตมป์'!$D$6:$D$21012,Z37,'บันทึกการรับ-จ่ายแสตมป์'!$P$6:$P$21012)</f>
        <v>0</v>
      </c>
      <c r="BF37" s="96">
        <f t="shared" si="129"/>
        <v>0</v>
      </c>
      <c r="BG37" s="99">
        <f>SUMIF('บันทึกการรับ-จ่ายแสตมป์'!$D$6:$D$21012,AA37,'บันทึกการรับ-จ่ายแสตมป์'!$P$6:$P$21012)</f>
        <v>0</v>
      </c>
      <c r="BH37" s="96">
        <f t="shared" si="130"/>
        <v>0</v>
      </c>
      <c r="BI37" s="99">
        <f t="shared" si="131"/>
        <v>0</v>
      </c>
      <c r="BJ37" s="96">
        <f t="shared" si="132"/>
        <v>0</v>
      </c>
      <c r="BK37" s="99">
        <f t="shared" si="133"/>
        <v>0</v>
      </c>
      <c r="BL37" s="120">
        <f t="shared" si="134"/>
        <v>0</v>
      </c>
      <c r="BM37" s="99">
        <f t="shared" si="135"/>
        <v>0</v>
      </c>
      <c r="BN37" s="22"/>
    </row>
    <row r="38" spans="1:66" ht="22.5">
      <c r="A38" s="6"/>
      <c r="B38" s="47" t="str">
        <f t="shared" si="102"/>
        <v>ตุลาคมรับ</v>
      </c>
      <c r="C38" s="47" t="str">
        <f t="shared" si="103"/>
        <v>ตุลาคมจ่าย</v>
      </c>
      <c r="D38" s="47" t="str">
        <f t="shared" si="104"/>
        <v>พฤศจิกายนรับ</v>
      </c>
      <c r="E38" s="47" t="str">
        <f t="shared" si="105"/>
        <v>พฤศจิกายนจ่าย</v>
      </c>
      <c r="F38" s="47" t="str">
        <f t="shared" si="106"/>
        <v>ธันวาคมรับ</v>
      </c>
      <c r="G38" s="47" t="str">
        <f t="shared" si="107"/>
        <v>ธันวาคมจ่าย</v>
      </c>
      <c r="H38" s="47" t="str">
        <f t="shared" si="108"/>
        <v>มกราคมรับ</v>
      </c>
      <c r="I38" s="47" t="str">
        <f t="shared" si="109"/>
        <v>มกราคมจ่าย</v>
      </c>
      <c r="J38" s="47" t="str">
        <f t="shared" si="110"/>
        <v>กุมภาพันธ์รับ</v>
      </c>
      <c r="K38" s="47" t="str">
        <f t="shared" si="111"/>
        <v>กุมภาพันธ์จ่าย</v>
      </c>
      <c r="L38" s="47" t="str">
        <f t="shared" si="112"/>
        <v>มีนาคมรับ</v>
      </c>
      <c r="M38" s="47" t="str">
        <f t="shared" si="113"/>
        <v>มีนาคมจ่าย</v>
      </c>
      <c r="N38" s="47" t="str">
        <f t="shared" si="114"/>
        <v>เมษายนรับ</v>
      </c>
      <c r="O38" s="47" t="str">
        <f t="shared" si="115"/>
        <v>เมษายนจ่าย</v>
      </c>
      <c r="P38" s="47" t="str">
        <f t="shared" si="116"/>
        <v>พฤษภาคมรับ</v>
      </c>
      <c r="Q38" s="47" t="str">
        <f t="shared" si="117"/>
        <v>พฤษภาคมจ่าย</v>
      </c>
      <c r="R38" s="47" t="str">
        <f t="shared" si="118"/>
        <v>มิถุนายนรับ</v>
      </c>
      <c r="S38" s="47" t="str">
        <f t="shared" si="119"/>
        <v>มิถุนายนจ่าย</v>
      </c>
      <c r="T38" s="47" t="str">
        <f t="shared" si="120"/>
        <v>กรกฎาคมรับ</v>
      </c>
      <c r="U38" s="47" t="str">
        <f t="shared" si="121"/>
        <v>กรกฎาคมจ่าย</v>
      </c>
      <c r="V38" s="47" t="str">
        <f t="shared" si="122"/>
        <v>สิงหาคมรับ</v>
      </c>
      <c r="W38" s="47" t="str">
        <f t="shared" si="123"/>
        <v>สิงหาคมจ่าย</v>
      </c>
      <c r="X38" s="47" t="str">
        <f t="shared" si="124"/>
        <v>กันยายนรับ</v>
      </c>
      <c r="Y38" s="47" t="str">
        <f t="shared" si="125"/>
        <v>กันยายนจ่าย</v>
      </c>
      <c r="Z38" s="47" t="str">
        <f t="shared" si="126"/>
        <v>รับ</v>
      </c>
      <c r="AA38" s="47" t="str">
        <f t="shared" si="127"/>
        <v>จ่าย</v>
      </c>
      <c r="AB38" s="52"/>
      <c r="AC38" s="88" t="str">
        <f>IF(AB38&gt;0,VLOOKUP(AB38,ชนิดแสตมป์!$A$3:$D$1000,2,FALSE),IF(AB38=0," "))</f>
        <v xml:space="preserve"> </v>
      </c>
      <c r="AD38" s="25">
        <v>0</v>
      </c>
      <c r="AE38" s="61">
        <v>0</v>
      </c>
      <c r="AF38" s="96">
        <f>SUMIF('บันทึกการรับ-จ่ายแสตมป์'!$B$6:$B$21012,B38,'บันทึกการรับ-จ่ายแสตมป์'!$N$6:$N$21012)</f>
        <v>0</v>
      </c>
      <c r="AG38" s="96">
        <f>SUMIF('บันทึกการรับ-จ่ายแสตมป์'!$B$6:$B$21012,C38,'บันทึกการรับ-จ่ายแสตมป์'!$N$6:$N$21012)</f>
        <v>0</v>
      </c>
      <c r="AH38" s="96">
        <f>SUMIF('บันทึกการรับ-จ่ายแสตมป์'!$B$6:$B$21012,D38,'บันทึกการรับ-จ่ายแสตมป์'!$N$6:$N$21012)</f>
        <v>0</v>
      </c>
      <c r="AI38" s="96">
        <f>SUMIF('บันทึกการรับ-จ่ายแสตมป์'!$B$6:$B$21012,E38,'บันทึกการรับ-จ่ายแสตมป์'!$N$6:$N$21012)</f>
        <v>0</v>
      </c>
      <c r="AJ38" s="96">
        <f>SUMIF('บันทึกการรับ-จ่ายแสตมป์'!$B$6:$B$21012,F38,'บันทึกการรับ-จ่ายแสตมป์'!$N$6:$N$21012)</f>
        <v>0</v>
      </c>
      <c r="AK38" s="96">
        <f>SUMIF('บันทึกการรับ-จ่ายแสตมป์'!$B$6:$B$21012,G38,'บันทึกการรับ-จ่ายแสตมป์'!$N$6:$N$21012)</f>
        <v>0</v>
      </c>
      <c r="AL38" s="96">
        <f>SUMIF('บันทึกการรับ-จ่ายแสตมป์'!$B$6:$B$21012,H38,'บันทึกการรับ-จ่ายแสตมป์'!$N$6:$N$21012)</f>
        <v>0</v>
      </c>
      <c r="AM38" s="96">
        <f>SUMIF('บันทึกการรับ-จ่ายแสตมป์'!$B$6:$B$21012,I38,'บันทึกการรับ-จ่ายแสตมป์'!$N$6:$N$21012)</f>
        <v>0</v>
      </c>
      <c r="AN38" s="96">
        <f>SUMIF('บันทึกการรับ-จ่ายแสตมป์'!$B$6:$B$21012,J38,'บันทึกการรับ-จ่ายแสตมป์'!$N$6:$N$21012)</f>
        <v>0</v>
      </c>
      <c r="AO38" s="96">
        <f>SUMIF('บันทึกการรับ-จ่ายแสตมป์'!$B$6:$B$21012,K38,'บันทึกการรับ-จ่ายแสตมป์'!$N$6:$N$21012)</f>
        <v>0</v>
      </c>
      <c r="AP38" s="96">
        <f>SUMIF('บันทึกการรับ-จ่ายแสตมป์'!$B$6:$B$21012,L38,'บันทึกการรับ-จ่ายแสตมป์'!$N$6:$N$21012)</f>
        <v>0</v>
      </c>
      <c r="AQ38" s="96">
        <f>SUMIF('บันทึกการรับ-จ่ายแสตมป์'!$B$6:$B$21012,M38,'บันทึกการรับ-จ่ายแสตมป์'!$N$6:$N$21012)</f>
        <v>0</v>
      </c>
      <c r="AR38" s="96">
        <f>SUMIF('บันทึกการรับ-จ่ายแสตมป์'!$B$6:$B$21012,N38,'บันทึกการรับ-จ่ายแสตมป์'!$N$6:$N$21012)</f>
        <v>0</v>
      </c>
      <c r="AS38" s="96">
        <f>SUMIF('บันทึกการรับ-จ่ายแสตมป์'!$B$6:$B$21012,O38,'บันทึกการรับ-จ่ายแสตมป์'!$N$6:$N$21012)</f>
        <v>0</v>
      </c>
      <c r="AT38" s="96">
        <f>SUMIF('บันทึกการรับ-จ่ายแสตมป์'!$B$6:$B$21012,P38,'บันทึกการรับ-จ่ายแสตมป์'!$N$6:$N$21012)</f>
        <v>0</v>
      </c>
      <c r="AU38" s="96">
        <f>SUMIF('บันทึกการรับ-จ่ายแสตมป์'!$B$6:$B$21012,Q38,'บันทึกการรับ-จ่ายแสตมป์'!$N$6:$N$21012)</f>
        <v>0</v>
      </c>
      <c r="AV38" s="96">
        <f>SUMIF('บันทึกการรับ-จ่ายแสตมป์'!$B$6:$B$21012,R38,'บันทึกการรับ-จ่ายแสตมป์'!$N$6:$N$21012)</f>
        <v>0</v>
      </c>
      <c r="AW38" s="96">
        <f>SUMIF('บันทึกการรับ-จ่ายแสตมป์'!$B$6:$B$21012,S38,'บันทึกการรับ-จ่ายแสตมป์'!$N$6:$N$21012)</f>
        <v>0</v>
      </c>
      <c r="AX38" s="96">
        <f>SUMIF('บันทึกการรับ-จ่ายแสตมป์'!$B$6:$B$21012,T38,'บันทึกการรับ-จ่ายแสตมป์'!$N$6:$N$21012)</f>
        <v>0</v>
      </c>
      <c r="AY38" s="96">
        <f>SUMIF('บันทึกการรับ-จ่ายแสตมป์'!$B$6:$B$21012,U38,'บันทึกการรับ-จ่ายแสตมป์'!$N$6:$N$21012)</f>
        <v>0</v>
      </c>
      <c r="AZ38" s="96">
        <f>SUMIF('บันทึกการรับ-จ่ายแสตมป์'!$B$6:$B$21012,V38,'บันทึกการรับ-จ่ายแสตมป์'!$N$6:$N$21012)</f>
        <v>0</v>
      </c>
      <c r="BA38" s="96">
        <f>SUMIF('บันทึกการรับ-จ่ายแสตมป์'!$B$6:$B$21012,W38,'บันทึกการรับ-จ่ายแสตมป์'!$N$6:$N$21012)</f>
        <v>0</v>
      </c>
      <c r="BB38" s="96">
        <f>SUMIF('บันทึกการรับ-จ่ายแสตมป์'!$B$6:$B$21012,X38,'บันทึกการรับ-จ่ายแสตมป์'!$N$6:$N$21012)</f>
        <v>0</v>
      </c>
      <c r="BC38" s="96">
        <f>SUMIF('บันทึกการรับ-จ่ายแสตมป์'!$B$6:$B$21012,Y38,'บันทึกการรับ-จ่ายแสตมป์'!$N$6:$N$21012)</f>
        <v>0</v>
      </c>
      <c r="BD38" s="96">
        <f t="shared" si="128"/>
        <v>0</v>
      </c>
      <c r="BE38" s="99">
        <f>SUMIF('บันทึกการรับ-จ่ายแสตมป์'!$D$6:$D$21012,Z38,'บันทึกการรับ-จ่ายแสตมป์'!$P$6:$P$21012)</f>
        <v>0</v>
      </c>
      <c r="BF38" s="96">
        <f t="shared" si="129"/>
        <v>0</v>
      </c>
      <c r="BG38" s="99">
        <f>SUMIF('บันทึกการรับ-จ่ายแสตมป์'!$D$6:$D$21012,AA38,'บันทึกการรับ-จ่ายแสตมป์'!$P$6:$P$21012)</f>
        <v>0</v>
      </c>
      <c r="BH38" s="96">
        <f t="shared" si="130"/>
        <v>0</v>
      </c>
      <c r="BI38" s="99">
        <f t="shared" si="131"/>
        <v>0</v>
      </c>
      <c r="BJ38" s="96">
        <f t="shared" si="132"/>
        <v>0</v>
      </c>
      <c r="BK38" s="99">
        <f t="shared" si="133"/>
        <v>0</v>
      </c>
      <c r="BL38" s="120">
        <f t="shared" si="134"/>
        <v>0</v>
      </c>
      <c r="BM38" s="99">
        <f t="shared" si="135"/>
        <v>0</v>
      </c>
      <c r="BN38" s="22"/>
    </row>
    <row r="39" spans="1:66" ht="22.5">
      <c r="A39" s="6"/>
      <c r="B39" s="47" t="str">
        <f t="shared" si="102"/>
        <v>ตุลาคมรับ</v>
      </c>
      <c r="C39" s="47" t="str">
        <f t="shared" si="103"/>
        <v>ตุลาคมจ่าย</v>
      </c>
      <c r="D39" s="47" t="str">
        <f t="shared" si="104"/>
        <v>พฤศจิกายนรับ</v>
      </c>
      <c r="E39" s="47" t="str">
        <f t="shared" si="105"/>
        <v>พฤศจิกายนจ่าย</v>
      </c>
      <c r="F39" s="47" t="str">
        <f t="shared" si="106"/>
        <v>ธันวาคมรับ</v>
      </c>
      <c r="G39" s="47" t="str">
        <f t="shared" si="107"/>
        <v>ธันวาคมจ่าย</v>
      </c>
      <c r="H39" s="47" t="str">
        <f t="shared" si="108"/>
        <v>มกราคมรับ</v>
      </c>
      <c r="I39" s="47" t="str">
        <f t="shared" si="109"/>
        <v>มกราคมจ่าย</v>
      </c>
      <c r="J39" s="47" t="str">
        <f t="shared" si="110"/>
        <v>กุมภาพันธ์รับ</v>
      </c>
      <c r="K39" s="47" t="str">
        <f t="shared" si="111"/>
        <v>กุมภาพันธ์จ่าย</v>
      </c>
      <c r="L39" s="47" t="str">
        <f t="shared" si="112"/>
        <v>มีนาคมรับ</v>
      </c>
      <c r="M39" s="47" t="str">
        <f t="shared" si="113"/>
        <v>มีนาคมจ่าย</v>
      </c>
      <c r="N39" s="47" t="str">
        <f t="shared" si="114"/>
        <v>เมษายนรับ</v>
      </c>
      <c r="O39" s="47" t="str">
        <f t="shared" si="115"/>
        <v>เมษายนจ่าย</v>
      </c>
      <c r="P39" s="47" t="str">
        <f t="shared" si="116"/>
        <v>พฤษภาคมรับ</v>
      </c>
      <c r="Q39" s="47" t="str">
        <f t="shared" si="117"/>
        <v>พฤษภาคมจ่าย</v>
      </c>
      <c r="R39" s="47" t="str">
        <f t="shared" si="118"/>
        <v>มิถุนายนรับ</v>
      </c>
      <c r="S39" s="47" t="str">
        <f t="shared" si="119"/>
        <v>มิถุนายนจ่าย</v>
      </c>
      <c r="T39" s="47" t="str">
        <f t="shared" si="120"/>
        <v>กรกฎาคมรับ</v>
      </c>
      <c r="U39" s="47" t="str">
        <f t="shared" si="121"/>
        <v>กรกฎาคมจ่าย</v>
      </c>
      <c r="V39" s="47" t="str">
        <f t="shared" si="122"/>
        <v>สิงหาคมรับ</v>
      </c>
      <c r="W39" s="47" t="str">
        <f t="shared" si="123"/>
        <v>สิงหาคมจ่าย</v>
      </c>
      <c r="X39" s="47" t="str">
        <f t="shared" si="124"/>
        <v>กันยายนรับ</v>
      </c>
      <c r="Y39" s="47" t="str">
        <f t="shared" si="125"/>
        <v>กันยายนจ่าย</v>
      </c>
      <c r="Z39" s="47" t="str">
        <f t="shared" si="126"/>
        <v>รับ</v>
      </c>
      <c r="AA39" s="47" t="str">
        <f t="shared" si="127"/>
        <v>จ่าย</v>
      </c>
      <c r="AB39" s="52"/>
      <c r="AC39" s="88" t="str">
        <f>IF(AB39&gt;0,VLOOKUP(AB39,ชนิดแสตมป์!$A$3:$D$1000,2,FALSE),IF(AB39=0," "))</f>
        <v xml:space="preserve"> </v>
      </c>
      <c r="AD39" s="25">
        <v>0</v>
      </c>
      <c r="AE39" s="61">
        <v>0</v>
      </c>
      <c r="AF39" s="96">
        <f>SUMIF('บันทึกการรับ-จ่ายแสตมป์'!$B$6:$B$21012,B39,'บันทึกการรับ-จ่ายแสตมป์'!$N$6:$N$21012)</f>
        <v>0</v>
      </c>
      <c r="AG39" s="96">
        <f>SUMIF('บันทึกการรับ-จ่ายแสตมป์'!$B$6:$B$21012,C39,'บันทึกการรับ-จ่ายแสตมป์'!$N$6:$N$21012)</f>
        <v>0</v>
      </c>
      <c r="AH39" s="96">
        <f>SUMIF('บันทึกการรับ-จ่ายแสตมป์'!$B$6:$B$21012,D39,'บันทึกการรับ-จ่ายแสตมป์'!$N$6:$N$21012)</f>
        <v>0</v>
      </c>
      <c r="AI39" s="96">
        <f>SUMIF('บันทึกการรับ-จ่ายแสตมป์'!$B$6:$B$21012,E39,'บันทึกการรับ-จ่ายแสตมป์'!$N$6:$N$21012)</f>
        <v>0</v>
      </c>
      <c r="AJ39" s="96">
        <f>SUMIF('บันทึกการรับ-จ่ายแสตมป์'!$B$6:$B$21012,F39,'บันทึกการรับ-จ่ายแสตมป์'!$N$6:$N$21012)</f>
        <v>0</v>
      </c>
      <c r="AK39" s="96">
        <f>SUMIF('บันทึกการรับ-จ่ายแสตมป์'!$B$6:$B$21012,G39,'บันทึกการรับ-จ่ายแสตมป์'!$N$6:$N$21012)</f>
        <v>0</v>
      </c>
      <c r="AL39" s="96">
        <f>SUMIF('บันทึกการรับ-จ่ายแสตมป์'!$B$6:$B$21012,H39,'บันทึกการรับ-จ่ายแสตมป์'!$N$6:$N$21012)</f>
        <v>0</v>
      </c>
      <c r="AM39" s="96">
        <f>SUMIF('บันทึกการรับ-จ่ายแสตมป์'!$B$6:$B$21012,I39,'บันทึกการรับ-จ่ายแสตมป์'!$N$6:$N$21012)</f>
        <v>0</v>
      </c>
      <c r="AN39" s="96">
        <f>SUMIF('บันทึกการรับ-จ่ายแสตมป์'!$B$6:$B$21012,J39,'บันทึกการรับ-จ่ายแสตมป์'!$N$6:$N$21012)</f>
        <v>0</v>
      </c>
      <c r="AO39" s="96">
        <f>SUMIF('บันทึกการรับ-จ่ายแสตมป์'!$B$6:$B$21012,K39,'บันทึกการรับ-จ่ายแสตมป์'!$N$6:$N$21012)</f>
        <v>0</v>
      </c>
      <c r="AP39" s="96">
        <f>SUMIF('บันทึกการรับ-จ่ายแสตมป์'!$B$6:$B$21012,L39,'บันทึกการรับ-จ่ายแสตมป์'!$N$6:$N$21012)</f>
        <v>0</v>
      </c>
      <c r="AQ39" s="96">
        <f>SUMIF('บันทึกการรับ-จ่ายแสตมป์'!$B$6:$B$21012,M39,'บันทึกการรับ-จ่ายแสตมป์'!$N$6:$N$21012)</f>
        <v>0</v>
      </c>
      <c r="AR39" s="96">
        <f>SUMIF('บันทึกการรับ-จ่ายแสตมป์'!$B$6:$B$21012,N39,'บันทึกการรับ-จ่ายแสตมป์'!$N$6:$N$21012)</f>
        <v>0</v>
      </c>
      <c r="AS39" s="96">
        <f>SUMIF('บันทึกการรับ-จ่ายแสตมป์'!$B$6:$B$21012,O39,'บันทึกการรับ-จ่ายแสตมป์'!$N$6:$N$21012)</f>
        <v>0</v>
      </c>
      <c r="AT39" s="96">
        <f>SUMIF('บันทึกการรับ-จ่ายแสตมป์'!$B$6:$B$21012,P39,'บันทึกการรับ-จ่ายแสตมป์'!$N$6:$N$21012)</f>
        <v>0</v>
      </c>
      <c r="AU39" s="96">
        <f>SUMIF('บันทึกการรับ-จ่ายแสตมป์'!$B$6:$B$21012,Q39,'บันทึกการรับ-จ่ายแสตมป์'!$N$6:$N$21012)</f>
        <v>0</v>
      </c>
      <c r="AV39" s="96">
        <f>SUMIF('บันทึกการรับ-จ่ายแสตมป์'!$B$6:$B$21012,R39,'บันทึกการรับ-จ่ายแสตมป์'!$N$6:$N$21012)</f>
        <v>0</v>
      </c>
      <c r="AW39" s="96">
        <f>SUMIF('บันทึกการรับ-จ่ายแสตมป์'!$B$6:$B$21012,S39,'บันทึกการรับ-จ่ายแสตมป์'!$N$6:$N$21012)</f>
        <v>0</v>
      </c>
      <c r="AX39" s="96">
        <f>SUMIF('บันทึกการรับ-จ่ายแสตมป์'!$B$6:$B$21012,T39,'บันทึกการรับ-จ่ายแสตมป์'!$N$6:$N$21012)</f>
        <v>0</v>
      </c>
      <c r="AY39" s="96">
        <f>SUMIF('บันทึกการรับ-จ่ายแสตมป์'!$B$6:$B$21012,U39,'บันทึกการรับ-จ่ายแสตมป์'!$N$6:$N$21012)</f>
        <v>0</v>
      </c>
      <c r="AZ39" s="96">
        <f>SUMIF('บันทึกการรับ-จ่ายแสตมป์'!$B$6:$B$21012,V39,'บันทึกการรับ-จ่ายแสตมป์'!$N$6:$N$21012)</f>
        <v>0</v>
      </c>
      <c r="BA39" s="96">
        <f>SUMIF('บันทึกการรับ-จ่ายแสตมป์'!$B$6:$B$21012,W39,'บันทึกการรับ-จ่ายแสตมป์'!$N$6:$N$21012)</f>
        <v>0</v>
      </c>
      <c r="BB39" s="96">
        <f>SUMIF('บันทึกการรับ-จ่ายแสตมป์'!$B$6:$B$21012,X39,'บันทึกการรับ-จ่ายแสตมป์'!$N$6:$N$21012)</f>
        <v>0</v>
      </c>
      <c r="BC39" s="96">
        <f>SUMIF('บันทึกการรับ-จ่ายแสตมป์'!$B$6:$B$21012,Y39,'บันทึกการรับ-จ่ายแสตมป์'!$N$6:$N$21012)</f>
        <v>0</v>
      </c>
      <c r="BD39" s="96">
        <f t="shared" si="128"/>
        <v>0</v>
      </c>
      <c r="BE39" s="99">
        <f>SUMIF('บันทึกการรับ-จ่ายแสตมป์'!$D$6:$D$21012,Z39,'บันทึกการรับ-จ่ายแสตมป์'!$P$6:$P$21012)</f>
        <v>0</v>
      </c>
      <c r="BF39" s="96">
        <f t="shared" si="129"/>
        <v>0</v>
      </c>
      <c r="BG39" s="99">
        <f>SUMIF('บันทึกการรับ-จ่ายแสตมป์'!$D$6:$D$21012,AA39,'บันทึกการรับ-จ่ายแสตมป์'!$P$6:$P$21012)</f>
        <v>0</v>
      </c>
      <c r="BH39" s="96">
        <f t="shared" si="130"/>
        <v>0</v>
      </c>
      <c r="BI39" s="99">
        <f t="shared" si="131"/>
        <v>0</v>
      </c>
      <c r="BJ39" s="96">
        <f t="shared" si="132"/>
        <v>0</v>
      </c>
      <c r="BK39" s="99">
        <f t="shared" si="133"/>
        <v>0</v>
      </c>
      <c r="BL39" s="120">
        <f t="shared" si="134"/>
        <v>0</v>
      </c>
      <c r="BM39" s="99">
        <f t="shared" si="135"/>
        <v>0</v>
      </c>
      <c r="BN39" s="22"/>
    </row>
    <row r="40" spans="1:66" ht="22.5">
      <c r="A40" s="6"/>
      <c r="B40" s="47" t="str">
        <f t="shared" si="102"/>
        <v>ตุลาคมรับ</v>
      </c>
      <c r="C40" s="47" t="str">
        <f t="shared" si="103"/>
        <v>ตุลาคมจ่าย</v>
      </c>
      <c r="D40" s="47" t="str">
        <f t="shared" si="104"/>
        <v>พฤศจิกายนรับ</v>
      </c>
      <c r="E40" s="47" t="str">
        <f t="shared" si="105"/>
        <v>พฤศจิกายนจ่าย</v>
      </c>
      <c r="F40" s="47" t="str">
        <f t="shared" si="106"/>
        <v>ธันวาคมรับ</v>
      </c>
      <c r="G40" s="47" t="str">
        <f t="shared" si="107"/>
        <v>ธันวาคมจ่าย</v>
      </c>
      <c r="H40" s="47" t="str">
        <f t="shared" si="108"/>
        <v>มกราคมรับ</v>
      </c>
      <c r="I40" s="47" t="str">
        <f t="shared" si="109"/>
        <v>มกราคมจ่าย</v>
      </c>
      <c r="J40" s="47" t="str">
        <f t="shared" si="110"/>
        <v>กุมภาพันธ์รับ</v>
      </c>
      <c r="K40" s="47" t="str">
        <f t="shared" si="111"/>
        <v>กุมภาพันธ์จ่าย</v>
      </c>
      <c r="L40" s="47" t="str">
        <f t="shared" si="112"/>
        <v>มีนาคมรับ</v>
      </c>
      <c r="M40" s="47" t="str">
        <f t="shared" si="113"/>
        <v>มีนาคมจ่าย</v>
      </c>
      <c r="N40" s="47" t="str">
        <f t="shared" si="114"/>
        <v>เมษายนรับ</v>
      </c>
      <c r="O40" s="47" t="str">
        <f t="shared" si="115"/>
        <v>เมษายนจ่าย</v>
      </c>
      <c r="P40" s="47" t="str">
        <f t="shared" si="116"/>
        <v>พฤษภาคมรับ</v>
      </c>
      <c r="Q40" s="47" t="str">
        <f t="shared" si="117"/>
        <v>พฤษภาคมจ่าย</v>
      </c>
      <c r="R40" s="47" t="str">
        <f t="shared" si="118"/>
        <v>มิถุนายนรับ</v>
      </c>
      <c r="S40" s="47" t="str">
        <f t="shared" si="119"/>
        <v>มิถุนายนจ่าย</v>
      </c>
      <c r="T40" s="47" t="str">
        <f t="shared" si="120"/>
        <v>กรกฎาคมรับ</v>
      </c>
      <c r="U40" s="47" t="str">
        <f t="shared" si="121"/>
        <v>กรกฎาคมจ่าย</v>
      </c>
      <c r="V40" s="47" t="str">
        <f t="shared" si="122"/>
        <v>สิงหาคมรับ</v>
      </c>
      <c r="W40" s="47" t="str">
        <f t="shared" si="123"/>
        <v>สิงหาคมจ่าย</v>
      </c>
      <c r="X40" s="47" t="str">
        <f t="shared" si="124"/>
        <v>กันยายนรับ</v>
      </c>
      <c r="Y40" s="47" t="str">
        <f t="shared" si="125"/>
        <v>กันยายนจ่าย</v>
      </c>
      <c r="Z40" s="47" t="str">
        <f t="shared" si="126"/>
        <v>รับ</v>
      </c>
      <c r="AA40" s="47" t="str">
        <f t="shared" si="127"/>
        <v>จ่าย</v>
      </c>
      <c r="AB40" s="52"/>
      <c r="AC40" s="88" t="str">
        <f>IF(AB40&gt;0,VLOOKUP(AB40,ชนิดแสตมป์!$A$3:$D$1000,2,FALSE),IF(AB40=0," "))</f>
        <v xml:space="preserve"> </v>
      </c>
      <c r="AD40" s="25">
        <v>0</v>
      </c>
      <c r="AE40" s="61">
        <v>0</v>
      </c>
      <c r="AF40" s="96">
        <f>SUMIF('บันทึกการรับ-จ่ายแสตมป์'!$B$6:$B$21012,B40,'บันทึกการรับ-จ่ายแสตมป์'!$N$6:$N$21012)</f>
        <v>0</v>
      </c>
      <c r="AG40" s="96">
        <f>SUMIF('บันทึกการรับ-จ่ายแสตมป์'!$B$6:$B$21012,C40,'บันทึกการรับ-จ่ายแสตมป์'!$N$6:$N$21012)</f>
        <v>0</v>
      </c>
      <c r="AH40" s="96">
        <f>SUMIF('บันทึกการรับ-จ่ายแสตมป์'!$B$6:$B$21012,D40,'บันทึกการรับ-จ่ายแสตมป์'!$N$6:$N$21012)</f>
        <v>0</v>
      </c>
      <c r="AI40" s="96">
        <f>SUMIF('บันทึกการรับ-จ่ายแสตมป์'!$B$6:$B$21012,E40,'บันทึกการรับ-จ่ายแสตมป์'!$N$6:$N$21012)</f>
        <v>0</v>
      </c>
      <c r="AJ40" s="96">
        <f>SUMIF('บันทึกการรับ-จ่ายแสตมป์'!$B$6:$B$21012,F40,'บันทึกการรับ-จ่ายแสตมป์'!$N$6:$N$21012)</f>
        <v>0</v>
      </c>
      <c r="AK40" s="96">
        <f>SUMIF('บันทึกการรับ-จ่ายแสตมป์'!$B$6:$B$21012,G40,'บันทึกการรับ-จ่ายแสตมป์'!$N$6:$N$21012)</f>
        <v>0</v>
      </c>
      <c r="AL40" s="96">
        <f>SUMIF('บันทึกการรับ-จ่ายแสตมป์'!$B$6:$B$21012,H40,'บันทึกการรับ-จ่ายแสตมป์'!$N$6:$N$21012)</f>
        <v>0</v>
      </c>
      <c r="AM40" s="96">
        <f>SUMIF('บันทึกการรับ-จ่ายแสตมป์'!$B$6:$B$21012,I40,'บันทึกการรับ-จ่ายแสตมป์'!$N$6:$N$21012)</f>
        <v>0</v>
      </c>
      <c r="AN40" s="96">
        <f>SUMIF('บันทึกการรับ-จ่ายแสตมป์'!$B$6:$B$21012,J40,'บันทึกการรับ-จ่ายแสตมป์'!$N$6:$N$21012)</f>
        <v>0</v>
      </c>
      <c r="AO40" s="96">
        <f>SUMIF('บันทึกการรับ-จ่ายแสตมป์'!$B$6:$B$21012,K40,'บันทึกการรับ-จ่ายแสตมป์'!$N$6:$N$21012)</f>
        <v>0</v>
      </c>
      <c r="AP40" s="96">
        <f>SUMIF('บันทึกการรับ-จ่ายแสตมป์'!$B$6:$B$21012,L40,'บันทึกการรับ-จ่ายแสตมป์'!$N$6:$N$21012)</f>
        <v>0</v>
      </c>
      <c r="AQ40" s="96">
        <f>SUMIF('บันทึกการรับ-จ่ายแสตมป์'!$B$6:$B$21012,M40,'บันทึกการรับ-จ่ายแสตมป์'!$N$6:$N$21012)</f>
        <v>0</v>
      </c>
      <c r="AR40" s="96">
        <f>SUMIF('บันทึกการรับ-จ่ายแสตมป์'!$B$6:$B$21012,N40,'บันทึกการรับ-จ่ายแสตมป์'!$N$6:$N$21012)</f>
        <v>0</v>
      </c>
      <c r="AS40" s="96">
        <f>SUMIF('บันทึกการรับ-จ่ายแสตมป์'!$B$6:$B$21012,O40,'บันทึกการรับ-จ่ายแสตมป์'!$N$6:$N$21012)</f>
        <v>0</v>
      </c>
      <c r="AT40" s="96">
        <f>SUMIF('บันทึกการรับ-จ่ายแสตมป์'!$B$6:$B$21012,P40,'บันทึกการรับ-จ่ายแสตมป์'!$N$6:$N$21012)</f>
        <v>0</v>
      </c>
      <c r="AU40" s="96">
        <f>SUMIF('บันทึกการรับ-จ่ายแสตมป์'!$B$6:$B$21012,Q40,'บันทึกการรับ-จ่ายแสตมป์'!$N$6:$N$21012)</f>
        <v>0</v>
      </c>
      <c r="AV40" s="96">
        <f>SUMIF('บันทึกการรับ-จ่ายแสตมป์'!$B$6:$B$21012,R40,'บันทึกการรับ-จ่ายแสตมป์'!$N$6:$N$21012)</f>
        <v>0</v>
      </c>
      <c r="AW40" s="96">
        <f>SUMIF('บันทึกการรับ-จ่ายแสตมป์'!$B$6:$B$21012,S40,'บันทึกการรับ-จ่ายแสตมป์'!$N$6:$N$21012)</f>
        <v>0</v>
      </c>
      <c r="AX40" s="96">
        <f>SUMIF('บันทึกการรับ-จ่ายแสตมป์'!$B$6:$B$21012,T40,'บันทึกการรับ-จ่ายแสตมป์'!$N$6:$N$21012)</f>
        <v>0</v>
      </c>
      <c r="AY40" s="96">
        <f>SUMIF('บันทึกการรับ-จ่ายแสตมป์'!$B$6:$B$21012,U40,'บันทึกการรับ-จ่ายแสตมป์'!$N$6:$N$21012)</f>
        <v>0</v>
      </c>
      <c r="AZ40" s="96">
        <f>SUMIF('บันทึกการรับ-จ่ายแสตมป์'!$B$6:$B$21012,V40,'บันทึกการรับ-จ่ายแสตมป์'!$N$6:$N$21012)</f>
        <v>0</v>
      </c>
      <c r="BA40" s="96">
        <f>SUMIF('บันทึกการรับ-จ่ายแสตมป์'!$B$6:$B$21012,W40,'บันทึกการรับ-จ่ายแสตมป์'!$N$6:$N$21012)</f>
        <v>0</v>
      </c>
      <c r="BB40" s="96">
        <f>SUMIF('บันทึกการรับ-จ่ายแสตมป์'!$B$6:$B$21012,X40,'บันทึกการรับ-จ่ายแสตมป์'!$N$6:$N$21012)</f>
        <v>0</v>
      </c>
      <c r="BC40" s="96">
        <f>SUMIF('บันทึกการรับ-จ่ายแสตมป์'!$B$6:$B$21012,Y40,'บันทึกการรับ-จ่ายแสตมป์'!$N$6:$N$21012)</f>
        <v>0</v>
      </c>
      <c r="BD40" s="96">
        <f t="shared" si="128"/>
        <v>0</v>
      </c>
      <c r="BE40" s="99">
        <f>SUMIF('บันทึกการรับ-จ่ายแสตมป์'!$D$6:$D$21012,Z40,'บันทึกการรับ-จ่ายแสตมป์'!$P$6:$P$21012)</f>
        <v>0</v>
      </c>
      <c r="BF40" s="96">
        <f t="shared" si="129"/>
        <v>0</v>
      </c>
      <c r="BG40" s="99">
        <f>SUMIF('บันทึกการรับ-จ่ายแสตมป์'!$D$6:$D$21012,AA40,'บันทึกการรับ-จ่ายแสตมป์'!$P$6:$P$21012)</f>
        <v>0</v>
      </c>
      <c r="BH40" s="96">
        <f t="shared" si="130"/>
        <v>0</v>
      </c>
      <c r="BI40" s="99">
        <f t="shared" si="131"/>
        <v>0</v>
      </c>
      <c r="BJ40" s="96">
        <f t="shared" si="132"/>
        <v>0</v>
      </c>
      <c r="BK40" s="99">
        <f t="shared" si="133"/>
        <v>0</v>
      </c>
      <c r="BL40" s="120">
        <f t="shared" si="134"/>
        <v>0</v>
      </c>
      <c r="BM40" s="99">
        <f t="shared" si="135"/>
        <v>0</v>
      </c>
      <c r="BN40" s="22"/>
    </row>
    <row r="41" spans="1:66" ht="22.5">
      <c r="A41" s="6"/>
      <c r="B41" s="47" t="str">
        <f t="shared" si="102"/>
        <v>ตุลาคมรับ</v>
      </c>
      <c r="C41" s="47" t="str">
        <f t="shared" si="103"/>
        <v>ตุลาคมจ่าย</v>
      </c>
      <c r="D41" s="47" t="str">
        <f t="shared" si="104"/>
        <v>พฤศจิกายนรับ</v>
      </c>
      <c r="E41" s="47" t="str">
        <f t="shared" si="105"/>
        <v>พฤศจิกายนจ่าย</v>
      </c>
      <c r="F41" s="47" t="str">
        <f t="shared" si="106"/>
        <v>ธันวาคมรับ</v>
      </c>
      <c r="G41" s="47" t="str">
        <f t="shared" si="107"/>
        <v>ธันวาคมจ่าย</v>
      </c>
      <c r="H41" s="47" t="str">
        <f t="shared" si="108"/>
        <v>มกราคมรับ</v>
      </c>
      <c r="I41" s="47" t="str">
        <f t="shared" si="109"/>
        <v>มกราคมจ่าย</v>
      </c>
      <c r="J41" s="47" t="str">
        <f t="shared" si="110"/>
        <v>กุมภาพันธ์รับ</v>
      </c>
      <c r="K41" s="47" t="str">
        <f t="shared" si="111"/>
        <v>กุมภาพันธ์จ่าย</v>
      </c>
      <c r="L41" s="47" t="str">
        <f t="shared" si="112"/>
        <v>มีนาคมรับ</v>
      </c>
      <c r="M41" s="47" t="str">
        <f t="shared" si="113"/>
        <v>มีนาคมจ่าย</v>
      </c>
      <c r="N41" s="47" t="str">
        <f t="shared" si="114"/>
        <v>เมษายนรับ</v>
      </c>
      <c r="O41" s="47" t="str">
        <f t="shared" si="115"/>
        <v>เมษายนจ่าย</v>
      </c>
      <c r="P41" s="47" t="str">
        <f t="shared" si="116"/>
        <v>พฤษภาคมรับ</v>
      </c>
      <c r="Q41" s="47" t="str">
        <f t="shared" si="117"/>
        <v>พฤษภาคมจ่าย</v>
      </c>
      <c r="R41" s="47" t="str">
        <f t="shared" si="118"/>
        <v>มิถุนายนรับ</v>
      </c>
      <c r="S41" s="47" t="str">
        <f t="shared" si="119"/>
        <v>มิถุนายนจ่าย</v>
      </c>
      <c r="T41" s="47" t="str">
        <f t="shared" si="120"/>
        <v>กรกฎาคมรับ</v>
      </c>
      <c r="U41" s="47" t="str">
        <f t="shared" si="121"/>
        <v>กรกฎาคมจ่าย</v>
      </c>
      <c r="V41" s="47" t="str">
        <f t="shared" si="122"/>
        <v>สิงหาคมรับ</v>
      </c>
      <c r="W41" s="47" t="str">
        <f t="shared" si="123"/>
        <v>สิงหาคมจ่าย</v>
      </c>
      <c r="X41" s="47" t="str">
        <f t="shared" si="124"/>
        <v>กันยายนรับ</v>
      </c>
      <c r="Y41" s="47" t="str">
        <f t="shared" si="125"/>
        <v>กันยายนจ่าย</v>
      </c>
      <c r="Z41" s="47" t="str">
        <f t="shared" si="126"/>
        <v>รับ</v>
      </c>
      <c r="AA41" s="47" t="str">
        <f t="shared" si="127"/>
        <v>จ่าย</v>
      </c>
      <c r="AB41" s="52"/>
      <c r="AC41" s="88" t="str">
        <f>IF(AB41&gt;0,VLOOKUP(AB41,ชนิดแสตมป์!$A$3:$D$1000,2,FALSE),IF(AB41=0," "))</f>
        <v xml:space="preserve"> </v>
      </c>
      <c r="AD41" s="25">
        <v>0</v>
      </c>
      <c r="AE41" s="61">
        <v>0</v>
      </c>
      <c r="AF41" s="96">
        <f>SUMIF('บันทึกการรับ-จ่ายแสตมป์'!$B$6:$B$21012,B41,'บันทึกการรับ-จ่ายแสตมป์'!$N$6:$N$21012)</f>
        <v>0</v>
      </c>
      <c r="AG41" s="96">
        <f>SUMIF('บันทึกการรับ-จ่ายแสตมป์'!$B$6:$B$21012,C41,'บันทึกการรับ-จ่ายแสตมป์'!$N$6:$N$21012)</f>
        <v>0</v>
      </c>
      <c r="AH41" s="96">
        <f>SUMIF('บันทึกการรับ-จ่ายแสตมป์'!$B$6:$B$21012,D41,'บันทึกการรับ-จ่ายแสตมป์'!$N$6:$N$21012)</f>
        <v>0</v>
      </c>
      <c r="AI41" s="96">
        <f>SUMIF('บันทึกการรับ-จ่ายแสตมป์'!$B$6:$B$21012,E41,'บันทึกการรับ-จ่ายแสตมป์'!$N$6:$N$21012)</f>
        <v>0</v>
      </c>
      <c r="AJ41" s="96">
        <f>SUMIF('บันทึกการรับ-จ่ายแสตมป์'!$B$6:$B$21012,F41,'บันทึกการรับ-จ่ายแสตมป์'!$N$6:$N$21012)</f>
        <v>0</v>
      </c>
      <c r="AK41" s="96">
        <f>SUMIF('บันทึกการรับ-จ่ายแสตมป์'!$B$6:$B$21012,G41,'บันทึกการรับ-จ่ายแสตมป์'!$N$6:$N$21012)</f>
        <v>0</v>
      </c>
      <c r="AL41" s="96">
        <f>SUMIF('บันทึกการรับ-จ่ายแสตมป์'!$B$6:$B$21012,H41,'บันทึกการรับ-จ่ายแสตมป์'!$N$6:$N$21012)</f>
        <v>0</v>
      </c>
      <c r="AM41" s="96">
        <f>SUMIF('บันทึกการรับ-จ่ายแสตมป์'!$B$6:$B$21012,I41,'บันทึกการรับ-จ่ายแสตมป์'!$N$6:$N$21012)</f>
        <v>0</v>
      </c>
      <c r="AN41" s="96">
        <f>SUMIF('บันทึกการรับ-จ่ายแสตมป์'!$B$6:$B$21012,J41,'บันทึกการรับ-จ่ายแสตมป์'!$N$6:$N$21012)</f>
        <v>0</v>
      </c>
      <c r="AO41" s="96">
        <f>SUMIF('บันทึกการรับ-จ่ายแสตมป์'!$B$6:$B$21012,K41,'บันทึกการรับ-จ่ายแสตมป์'!$N$6:$N$21012)</f>
        <v>0</v>
      </c>
      <c r="AP41" s="96">
        <f>SUMIF('บันทึกการรับ-จ่ายแสตมป์'!$B$6:$B$21012,L41,'บันทึกการรับ-จ่ายแสตมป์'!$N$6:$N$21012)</f>
        <v>0</v>
      </c>
      <c r="AQ41" s="96">
        <f>SUMIF('บันทึกการรับ-จ่ายแสตมป์'!$B$6:$B$21012,M41,'บันทึกการรับ-จ่ายแสตมป์'!$N$6:$N$21012)</f>
        <v>0</v>
      </c>
      <c r="AR41" s="96">
        <f>SUMIF('บันทึกการรับ-จ่ายแสตมป์'!$B$6:$B$21012,N41,'บันทึกการรับ-จ่ายแสตมป์'!$N$6:$N$21012)</f>
        <v>0</v>
      </c>
      <c r="AS41" s="96">
        <f>SUMIF('บันทึกการรับ-จ่ายแสตมป์'!$B$6:$B$21012,O41,'บันทึกการรับ-จ่ายแสตมป์'!$N$6:$N$21012)</f>
        <v>0</v>
      </c>
      <c r="AT41" s="96">
        <f>SUMIF('บันทึกการรับ-จ่ายแสตมป์'!$B$6:$B$21012,P41,'บันทึกการรับ-จ่ายแสตมป์'!$N$6:$N$21012)</f>
        <v>0</v>
      </c>
      <c r="AU41" s="96">
        <f>SUMIF('บันทึกการรับ-จ่ายแสตมป์'!$B$6:$B$21012,Q41,'บันทึกการรับ-จ่ายแสตมป์'!$N$6:$N$21012)</f>
        <v>0</v>
      </c>
      <c r="AV41" s="96">
        <f>SUMIF('บันทึกการรับ-จ่ายแสตมป์'!$B$6:$B$21012,R41,'บันทึกการรับ-จ่ายแสตมป์'!$N$6:$N$21012)</f>
        <v>0</v>
      </c>
      <c r="AW41" s="96">
        <f>SUMIF('บันทึกการรับ-จ่ายแสตมป์'!$B$6:$B$21012,S41,'บันทึกการรับ-จ่ายแสตมป์'!$N$6:$N$21012)</f>
        <v>0</v>
      </c>
      <c r="AX41" s="96">
        <f>SUMIF('บันทึกการรับ-จ่ายแสตมป์'!$B$6:$B$21012,T41,'บันทึกการรับ-จ่ายแสตมป์'!$N$6:$N$21012)</f>
        <v>0</v>
      </c>
      <c r="AY41" s="96">
        <f>SUMIF('บันทึกการรับ-จ่ายแสตมป์'!$B$6:$B$21012,U41,'บันทึกการรับ-จ่ายแสตมป์'!$N$6:$N$21012)</f>
        <v>0</v>
      </c>
      <c r="AZ41" s="96">
        <f>SUMIF('บันทึกการรับ-จ่ายแสตมป์'!$B$6:$B$21012,V41,'บันทึกการรับ-จ่ายแสตมป์'!$N$6:$N$21012)</f>
        <v>0</v>
      </c>
      <c r="BA41" s="96">
        <f>SUMIF('บันทึกการรับ-จ่ายแสตมป์'!$B$6:$B$21012,W41,'บันทึกการรับ-จ่ายแสตมป์'!$N$6:$N$21012)</f>
        <v>0</v>
      </c>
      <c r="BB41" s="96">
        <f>SUMIF('บันทึกการรับ-จ่ายแสตมป์'!$B$6:$B$21012,X41,'บันทึกการรับ-จ่ายแสตมป์'!$N$6:$N$21012)</f>
        <v>0</v>
      </c>
      <c r="BC41" s="96">
        <f>SUMIF('บันทึกการรับ-จ่ายแสตมป์'!$B$6:$B$21012,Y41,'บันทึกการรับ-จ่ายแสตมป์'!$N$6:$N$21012)</f>
        <v>0</v>
      </c>
      <c r="BD41" s="96">
        <f t="shared" si="128"/>
        <v>0</v>
      </c>
      <c r="BE41" s="99">
        <f>SUMIF('บันทึกการรับ-จ่ายแสตมป์'!$D$6:$D$21012,Z41,'บันทึกการรับ-จ่ายแสตมป์'!$P$6:$P$21012)</f>
        <v>0</v>
      </c>
      <c r="BF41" s="96">
        <f t="shared" si="129"/>
        <v>0</v>
      </c>
      <c r="BG41" s="99">
        <f>SUMIF('บันทึกการรับ-จ่ายแสตมป์'!$D$6:$D$21012,AA41,'บันทึกการรับ-จ่ายแสตมป์'!$P$6:$P$21012)</f>
        <v>0</v>
      </c>
      <c r="BH41" s="96">
        <f t="shared" si="130"/>
        <v>0</v>
      </c>
      <c r="BI41" s="99">
        <f t="shared" si="131"/>
        <v>0</v>
      </c>
      <c r="BJ41" s="96">
        <f t="shared" si="132"/>
        <v>0</v>
      </c>
      <c r="BK41" s="99">
        <f t="shared" si="133"/>
        <v>0</v>
      </c>
      <c r="BL41" s="120">
        <f t="shared" si="134"/>
        <v>0</v>
      </c>
      <c r="BM41" s="99">
        <f t="shared" si="135"/>
        <v>0</v>
      </c>
      <c r="BN41" s="22"/>
    </row>
    <row r="42" spans="1:66" ht="22.5">
      <c r="A42" s="6"/>
      <c r="B42" s="47" t="str">
        <f t="shared" si="102"/>
        <v>ตุลาคมรับ</v>
      </c>
      <c r="C42" s="47" t="str">
        <f t="shared" si="103"/>
        <v>ตุลาคมจ่าย</v>
      </c>
      <c r="D42" s="47" t="str">
        <f t="shared" si="104"/>
        <v>พฤศจิกายนรับ</v>
      </c>
      <c r="E42" s="47" t="str">
        <f t="shared" si="105"/>
        <v>พฤศจิกายนจ่าย</v>
      </c>
      <c r="F42" s="47" t="str">
        <f t="shared" si="106"/>
        <v>ธันวาคมรับ</v>
      </c>
      <c r="G42" s="47" t="str">
        <f t="shared" si="107"/>
        <v>ธันวาคมจ่าย</v>
      </c>
      <c r="H42" s="47" t="str">
        <f t="shared" si="108"/>
        <v>มกราคมรับ</v>
      </c>
      <c r="I42" s="47" t="str">
        <f t="shared" si="109"/>
        <v>มกราคมจ่าย</v>
      </c>
      <c r="J42" s="47" t="str">
        <f t="shared" si="110"/>
        <v>กุมภาพันธ์รับ</v>
      </c>
      <c r="K42" s="47" t="str">
        <f t="shared" si="111"/>
        <v>กุมภาพันธ์จ่าย</v>
      </c>
      <c r="L42" s="47" t="str">
        <f t="shared" si="112"/>
        <v>มีนาคมรับ</v>
      </c>
      <c r="M42" s="47" t="str">
        <f t="shared" si="113"/>
        <v>มีนาคมจ่าย</v>
      </c>
      <c r="N42" s="47" t="str">
        <f t="shared" si="114"/>
        <v>เมษายนรับ</v>
      </c>
      <c r="O42" s="47" t="str">
        <f t="shared" si="115"/>
        <v>เมษายนจ่าย</v>
      </c>
      <c r="P42" s="47" t="str">
        <f t="shared" si="116"/>
        <v>พฤษภาคมรับ</v>
      </c>
      <c r="Q42" s="47" t="str">
        <f t="shared" si="117"/>
        <v>พฤษภาคมจ่าย</v>
      </c>
      <c r="R42" s="47" t="str">
        <f t="shared" si="118"/>
        <v>มิถุนายนรับ</v>
      </c>
      <c r="S42" s="47" t="str">
        <f t="shared" si="119"/>
        <v>มิถุนายนจ่าย</v>
      </c>
      <c r="T42" s="47" t="str">
        <f t="shared" si="120"/>
        <v>กรกฎาคมรับ</v>
      </c>
      <c r="U42" s="47" t="str">
        <f t="shared" si="121"/>
        <v>กรกฎาคมจ่าย</v>
      </c>
      <c r="V42" s="47" t="str">
        <f t="shared" si="122"/>
        <v>สิงหาคมรับ</v>
      </c>
      <c r="W42" s="47" t="str">
        <f t="shared" si="123"/>
        <v>สิงหาคมจ่าย</v>
      </c>
      <c r="X42" s="47" t="str">
        <f t="shared" si="124"/>
        <v>กันยายนรับ</v>
      </c>
      <c r="Y42" s="47" t="str">
        <f t="shared" si="125"/>
        <v>กันยายนจ่าย</v>
      </c>
      <c r="Z42" s="47" t="str">
        <f t="shared" si="126"/>
        <v>รับ</v>
      </c>
      <c r="AA42" s="47" t="str">
        <f t="shared" si="127"/>
        <v>จ่าย</v>
      </c>
      <c r="AB42" s="52"/>
      <c r="AC42" s="88" t="str">
        <f>IF(AB42&gt;0,VLOOKUP(AB42,ชนิดแสตมป์!$A$3:$D$1000,2,FALSE),IF(AB42=0," "))</f>
        <v xml:space="preserve"> </v>
      </c>
      <c r="AD42" s="25">
        <v>0</v>
      </c>
      <c r="AE42" s="61">
        <v>0</v>
      </c>
      <c r="AF42" s="96">
        <f>SUMIF('บันทึกการรับ-จ่ายแสตมป์'!$B$6:$B$21012,B42,'บันทึกการรับ-จ่ายแสตมป์'!$N$6:$N$21012)</f>
        <v>0</v>
      </c>
      <c r="AG42" s="96">
        <f>SUMIF('บันทึกการรับ-จ่ายแสตมป์'!$B$6:$B$21012,C42,'บันทึกการรับ-จ่ายแสตมป์'!$N$6:$N$21012)</f>
        <v>0</v>
      </c>
      <c r="AH42" s="96">
        <f>SUMIF('บันทึกการรับ-จ่ายแสตมป์'!$B$6:$B$21012,D42,'บันทึกการรับ-จ่ายแสตมป์'!$N$6:$N$21012)</f>
        <v>0</v>
      </c>
      <c r="AI42" s="96">
        <f>SUMIF('บันทึกการรับ-จ่ายแสตมป์'!$B$6:$B$21012,E42,'บันทึกการรับ-จ่ายแสตมป์'!$N$6:$N$21012)</f>
        <v>0</v>
      </c>
      <c r="AJ42" s="96">
        <f>SUMIF('บันทึกการรับ-จ่ายแสตมป์'!$B$6:$B$21012,F42,'บันทึกการรับ-จ่ายแสตมป์'!$N$6:$N$21012)</f>
        <v>0</v>
      </c>
      <c r="AK42" s="96">
        <f>SUMIF('บันทึกการรับ-จ่ายแสตมป์'!$B$6:$B$21012,G42,'บันทึกการรับ-จ่ายแสตมป์'!$N$6:$N$21012)</f>
        <v>0</v>
      </c>
      <c r="AL42" s="96">
        <f>SUMIF('บันทึกการรับ-จ่ายแสตมป์'!$B$6:$B$21012,H42,'บันทึกการรับ-จ่ายแสตมป์'!$N$6:$N$21012)</f>
        <v>0</v>
      </c>
      <c r="AM42" s="96">
        <f>SUMIF('บันทึกการรับ-จ่ายแสตมป์'!$B$6:$B$21012,I42,'บันทึกการรับ-จ่ายแสตมป์'!$N$6:$N$21012)</f>
        <v>0</v>
      </c>
      <c r="AN42" s="96">
        <f>SUMIF('บันทึกการรับ-จ่ายแสตมป์'!$B$6:$B$21012,J42,'บันทึกการรับ-จ่ายแสตมป์'!$N$6:$N$21012)</f>
        <v>0</v>
      </c>
      <c r="AO42" s="96">
        <f>SUMIF('บันทึกการรับ-จ่ายแสตมป์'!$B$6:$B$21012,K42,'บันทึกการรับ-จ่ายแสตมป์'!$N$6:$N$21012)</f>
        <v>0</v>
      </c>
      <c r="AP42" s="96">
        <f>SUMIF('บันทึกการรับ-จ่ายแสตมป์'!$B$6:$B$21012,L42,'บันทึกการรับ-จ่ายแสตมป์'!$N$6:$N$21012)</f>
        <v>0</v>
      </c>
      <c r="AQ42" s="96">
        <f>SUMIF('บันทึกการรับ-จ่ายแสตมป์'!$B$6:$B$21012,M42,'บันทึกการรับ-จ่ายแสตมป์'!$N$6:$N$21012)</f>
        <v>0</v>
      </c>
      <c r="AR42" s="96">
        <f>SUMIF('บันทึกการรับ-จ่ายแสตมป์'!$B$6:$B$21012,N42,'บันทึกการรับ-จ่ายแสตมป์'!$N$6:$N$21012)</f>
        <v>0</v>
      </c>
      <c r="AS42" s="96">
        <f>SUMIF('บันทึกการรับ-จ่ายแสตมป์'!$B$6:$B$21012,O42,'บันทึกการรับ-จ่ายแสตมป์'!$N$6:$N$21012)</f>
        <v>0</v>
      </c>
      <c r="AT42" s="96">
        <f>SUMIF('บันทึกการรับ-จ่ายแสตมป์'!$B$6:$B$21012,P42,'บันทึกการรับ-จ่ายแสตมป์'!$N$6:$N$21012)</f>
        <v>0</v>
      </c>
      <c r="AU42" s="96">
        <f>SUMIF('บันทึกการรับ-จ่ายแสตมป์'!$B$6:$B$21012,Q42,'บันทึกการรับ-จ่ายแสตมป์'!$N$6:$N$21012)</f>
        <v>0</v>
      </c>
      <c r="AV42" s="96">
        <f>SUMIF('บันทึกการรับ-จ่ายแสตมป์'!$B$6:$B$21012,R42,'บันทึกการรับ-จ่ายแสตมป์'!$N$6:$N$21012)</f>
        <v>0</v>
      </c>
      <c r="AW42" s="96">
        <f>SUMIF('บันทึกการรับ-จ่ายแสตมป์'!$B$6:$B$21012,S42,'บันทึกการรับ-จ่ายแสตมป์'!$N$6:$N$21012)</f>
        <v>0</v>
      </c>
      <c r="AX42" s="96">
        <f>SUMIF('บันทึกการรับ-จ่ายแสตมป์'!$B$6:$B$21012,T42,'บันทึกการรับ-จ่ายแสตมป์'!$N$6:$N$21012)</f>
        <v>0</v>
      </c>
      <c r="AY42" s="96">
        <f>SUMIF('บันทึกการรับ-จ่ายแสตมป์'!$B$6:$B$21012,U42,'บันทึกการรับ-จ่ายแสตมป์'!$N$6:$N$21012)</f>
        <v>0</v>
      </c>
      <c r="AZ42" s="96">
        <f>SUMIF('บันทึกการรับ-จ่ายแสตมป์'!$B$6:$B$21012,V42,'บันทึกการรับ-จ่ายแสตมป์'!$N$6:$N$21012)</f>
        <v>0</v>
      </c>
      <c r="BA42" s="96">
        <f>SUMIF('บันทึกการรับ-จ่ายแสตมป์'!$B$6:$B$21012,W42,'บันทึกการรับ-จ่ายแสตมป์'!$N$6:$N$21012)</f>
        <v>0</v>
      </c>
      <c r="BB42" s="96">
        <f>SUMIF('บันทึกการรับ-จ่ายแสตมป์'!$B$6:$B$21012,X42,'บันทึกการรับ-จ่ายแสตมป์'!$N$6:$N$21012)</f>
        <v>0</v>
      </c>
      <c r="BC42" s="96">
        <f>SUMIF('บันทึกการรับ-จ่ายแสตมป์'!$B$6:$B$21012,Y42,'บันทึกการรับ-จ่ายแสตมป์'!$N$6:$N$21012)</f>
        <v>0</v>
      </c>
      <c r="BD42" s="96">
        <f t="shared" si="128"/>
        <v>0</v>
      </c>
      <c r="BE42" s="99">
        <f>SUMIF('บันทึกการรับ-จ่ายแสตมป์'!$D$6:$D$21012,Z42,'บันทึกการรับ-จ่ายแสตมป์'!$P$6:$P$21012)</f>
        <v>0</v>
      </c>
      <c r="BF42" s="96">
        <f t="shared" si="129"/>
        <v>0</v>
      </c>
      <c r="BG42" s="99">
        <f>SUMIF('บันทึกการรับ-จ่ายแสตมป์'!$D$6:$D$21012,AA42,'บันทึกการรับ-จ่ายแสตมป์'!$P$6:$P$21012)</f>
        <v>0</v>
      </c>
      <c r="BH42" s="96">
        <f t="shared" si="130"/>
        <v>0</v>
      </c>
      <c r="BI42" s="99">
        <f t="shared" si="131"/>
        <v>0</v>
      </c>
      <c r="BJ42" s="96">
        <f t="shared" si="132"/>
        <v>0</v>
      </c>
      <c r="BK42" s="99">
        <f t="shared" si="133"/>
        <v>0</v>
      </c>
      <c r="BL42" s="120">
        <f t="shared" si="134"/>
        <v>0</v>
      </c>
      <c r="BM42" s="99">
        <f t="shared" si="135"/>
        <v>0</v>
      </c>
      <c r="BN42" s="22"/>
    </row>
    <row r="43" spans="1:66" ht="22.5">
      <c r="A43" s="6"/>
      <c r="B43" s="47" t="str">
        <f t="shared" si="102"/>
        <v>ตุลาคมรับ</v>
      </c>
      <c r="C43" s="47" t="str">
        <f t="shared" si="103"/>
        <v>ตุลาคมจ่าย</v>
      </c>
      <c r="D43" s="47" t="str">
        <f t="shared" si="104"/>
        <v>พฤศจิกายนรับ</v>
      </c>
      <c r="E43" s="47" t="str">
        <f t="shared" si="105"/>
        <v>พฤศจิกายนจ่าย</v>
      </c>
      <c r="F43" s="47" t="str">
        <f t="shared" si="106"/>
        <v>ธันวาคมรับ</v>
      </c>
      <c r="G43" s="47" t="str">
        <f t="shared" si="107"/>
        <v>ธันวาคมจ่าย</v>
      </c>
      <c r="H43" s="47" t="str">
        <f t="shared" si="108"/>
        <v>มกราคมรับ</v>
      </c>
      <c r="I43" s="47" t="str">
        <f t="shared" si="109"/>
        <v>มกราคมจ่าย</v>
      </c>
      <c r="J43" s="47" t="str">
        <f t="shared" si="110"/>
        <v>กุมภาพันธ์รับ</v>
      </c>
      <c r="K43" s="47" t="str">
        <f t="shared" si="111"/>
        <v>กุมภาพันธ์จ่าย</v>
      </c>
      <c r="L43" s="47" t="str">
        <f t="shared" si="112"/>
        <v>มีนาคมรับ</v>
      </c>
      <c r="M43" s="47" t="str">
        <f t="shared" si="113"/>
        <v>มีนาคมจ่าย</v>
      </c>
      <c r="N43" s="47" t="str">
        <f t="shared" si="114"/>
        <v>เมษายนรับ</v>
      </c>
      <c r="O43" s="47" t="str">
        <f t="shared" si="115"/>
        <v>เมษายนจ่าย</v>
      </c>
      <c r="P43" s="47" t="str">
        <f t="shared" si="116"/>
        <v>พฤษภาคมรับ</v>
      </c>
      <c r="Q43" s="47" t="str">
        <f t="shared" si="117"/>
        <v>พฤษภาคมจ่าย</v>
      </c>
      <c r="R43" s="47" t="str">
        <f t="shared" si="118"/>
        <v>มิถุนายนรับ</v>
      </c>
      <c r="S43" s="47" t="str">
        <f t="shared" si="119"/>
        <v>มิถุนายนจ่าย</v>
      </c>
      <c r="T43" s="47" t="str">
        <f t="shared" si="120"/>
        <v>กรกฎาคมรับ</v>
      </c>
      <c r="U43" s="47" t="str">
        <f t="shared" si="121"/>
        <v>กรกฎาคมจ่าย</v>
      </c>
      <c r="V43" s="47" t="str">
        <f t="shared" si="122"/>
        <v>สิงหาคมรับ</v>
      </c>
      <c r="W43" s="47" t="str">
        <f t="shared" si="123"/>
        <v>สิงหาคมจ่าย</v>
      </c>
      <c r="X43" s="47" t="str">
        <f t="shared" si="124"/>
        <v>กันยายนรับ</v>
      </c>
      <c r="Y43" s="47" t="str">
        <f t="shared" si="125"/>
        <v>กันยายนจ่าย</v>
      </c>
      <c r="Z43" s="47" t="str">
        <f t="shared" si="126"/>
        <v>รับ</v>
      </c>
      <c r="AA43" s="47" t="str">
        <f t="shared" si="127"/>
        <v>จ่าย</v>
      </c>
      <c r="AB43" s="52"/>
      <c r="AC43" s="88" t="str">
        <f>IF(AB43&gt;0,VLOOKUP(AB43,ชนิดแสตมป์!$A$3:$D$1000,2,FALSE),IF(AB43=0," "))</f>
        <v xml:space="preserve"> </v>
      </c>
      <c r="AD43" s="25">
        <v>0</v>
      </c>
      <c r="AE43" s="61">
        <v>0</v>
      </c>
      <c r="AF43" s="96">
        <f>SUMIF('บันทึกการรับ-จ่ายแสตมป์'!$B$6:$B$21012,B43,'บันทึกการรับ-จ่ายแสตมป์'!$N$6:$N$21012)</f>
        <v>0</v>
      </c>
      <c r="AG43" s="96">
        <f>SUMIF('บันทึกการรับ-จ่ายแสตมป์'!$B$6:$B$21012,C43,'บันทึกการรับ-จ่ายแสตมป์'!$N$6:$N$21012)</f>
        <v>0</v>
      </c>
      <c r="AH43" s="96">
        <f>SUMIF('บันทึกการรับ-จ่ายแสตมป์'!$B$6:$B$21012,D43,'บันทึกการรับ-จ่ายแสตมป์'!$N$6:$N$21012)</f>
        <v>0</v>
      </c>
      <c r="AI43" s="96">
        <f>SUMIF('บันทึกการรับ-จ่ายแสตมป์'!$B$6:$B$21012,E43,'บันทึกการรับ-จ่ายแสตมป์'!$N$6:$N$21012)</f>
        <v>0</v>
      </c>
      <c r="AJ43" s="96">
        <f>SUMIF('บันทึกการรับ-จ่ายแสตมป์'!$B$6:$B$21012,F43,'บันทึกการรับ-จ่ายแสตมป์'!$N$6:$N$21012)</f>
        <v>0</v>
      </c>
      <c r="AK43" s="96">
        <f>SUMIF('บันทึกการรับ-จ่ายแสตมป์'!$B$6:$B$21012,G43,'บันทึกการรับ-จ่ายแสตมป์'!$N$6:$N$21012)</f>
        <v>0</v>
      </c>
      <c r="AL43" s="96">
        <f>SUMIF('บันทึกการรับ-จ่ายแสตมป์'!$B$6:$B$21012,H43,'บันทึกการรับ-จ่ายแสตมป์'!$N$6:$N$21012)</f>
        <v>0</v>
      </c>
      <c r="AM43" s="96">
        <f>SUMIF('บันทึกการรับ-จ่ายแสตมป์'!$B$6:$B$21012,I43,'บันทึกการรับ-จ่ายแสตมป์'!$N$6:$N$21012)</f>
        <v>0</v>
      </c>
      <c r="AN43" s="96">
        <f>SUMIF('บันทึกการรับ-จ่ายแสตมป์'!$B$6:$B$21012,J43,'บันทึกการรับ-จ่ายแสตมป์'!$N$6:$N$21012)</f>
        <v>0</v>
      </c>
      <c r="AO43" s="96">
        <f>SUMIF('บันทึกการรับ-จ่ายแสตมป์'!$B$6:$B$21012,K43,'บันทึกการรับ-จ่ายแสตมป์'!$N$6:$N$21012)</f>
        <v>0</v>
      </c>
      <c r="AP43" s="96">
        <f>SUMIF('บันทึกการรับ-จ่ายแสตมป์'!$B$6:$B$21012,L43,'บันทึกการรับ-จ่ายแสตมป์'!$N$6:$N$21012)</f>
        <v>0</v>
      </c>
      <c r="AQ43" s="96">
        <f>SUMIF('บันทึกการรับ-จ่ายแสตมป์'!$B$6:$B$21012,M43,'บันทึกการรับ-จ่ายแสตมป์'!$N$6:$N$21012)</f>
        <v>0</v>
      </c>
      <c r="AR43" s="96">
        <f>SUMIF('บันทึกการรับ-จ่ายแสตมป์'!$B$6:$B$21012,N43,'บันทึกการรับ-จ่ายแสตมป์'!$N$6:$N$21012)</f>
        <v>0</v>
      </c>
      <c r="AS43" s="96">
        <f>SUMIF('บันทึกการรับ-จ่ายแสตมป์'!$B$6:$B$21012,O43,'บันทึกการรับ-จ่ายแสตมป์'!$N$6:$N$21012)</f>
        <v>0</v>
      </c>
      <c r="AT43" s="96">
        <f>SUMIF('บันทึกการรับ-จ่ายแสตมป์'!$B$6:$B$21012,P43,'บันทึกการรับ-จ่ายแสตมป์'!$N$6:$N$21012)</f>
        <v>0</v>
      </c>
      <c r="AU43" s="96">
        <f>SUMIF('บันทึกการรับ-จ่ายแสตมป์'!$B$6:$B$21012,Q43,'บันทึกการรับ-จ่ายแสตมป์'!$N$6:$N$21012)</f>
        <v>0</v>
      </c>
      <c r="AV43" s="96">
        <f>SUMIF('บันทึกการรับ-จ่ายแสตมป์'!$B$6:$B$21012,R43,'บันทึกการรับ-จ่ายแสตมป์'!$N$6:$N$21012)</f>
        <v>0</v>
      </c>
      <c r="AW43" s="96">
        <f>SUMIF('บันทึกการรับ-จ่ายแสตมป์'!$B$6:$B$21012,S43,'บันทึกการรับ-จ่ายแสตมป์'!$N$6:$N$21012)</f>
        <v>0</v>
      </c>
      <c r="AX43" s="96">
        <f>SUMIF('บันทึกการรับ-จ่ายแสตมป์'!$B$6:$B$21012,T43,'บันทึกการรับ-จ่ายแสตมป์'!$N$6:$N$21012)</f>
        <v>0</v>
      </c>
      <c r="AY43" s="96">
        <f>SUMIF('บันทึกการรับ-จ่ายแสตมป์'!$B$6:$B$21012,U43,'บันทึกการรับ-จ่ายแสตมป์'!$N$6:$N$21012)</f>
        <v>0</v>
      </c>
      <c r="AZ43" s="96">
        <f>SUMIF('บันทึกการรับ-จ่ายแสตมป์'!$B$6:$B$21012,V43,'บันทึกการรับ-จ่ายแสตมป์'!$N$6:$N$21012)</f>
        <v>0</v>
      </c>
      <c r="BA43" s="96">
        <f>SUMIF('บันทึกการรับ-จ่ายแสตมป์'!$B$6:$B$21012,W43,'บันทึกการรับ-จ่ายแสตมป์'!$N$6:$N$21012)</f>
        <v>0</v>
      </c>
      <c r="BB43" s="96">
        <f>SUMIF('บันทึกการรับ-จ่ายแสตมป์'!$B$6:$B$21012,X43,'บันทึกการรับ-จ่ายแสตมป์'!$N$6:$N$21012)</f>
        <v>0</v>
      </c>
      <c r="BC43" s="96">
        <f>SUMIF('บันทึกการรับ-จ่ายแสตมป์'!$B$6:$B$21012,Y43,'บันทึกการรับ-จ่ายแสตมป์'!$N$6:$N$21012)</f>
        <v>0</v>
      </c>
      <c r="BD43" s="96">
        <f t="shared" si="128"/>
        <v>0</v>
      </c>
      <c r="BE43" s="99">
        <f>SUMIF('บันทึกการรับ-จ่ายแสตมป์'!$D$6:$D$21012,Z43,'บันทึกการรับ-จ่ายแสตมป์'!$P$6:$P$21012)</f>
        <v>0</v>
      </c>
      <c r="BF43" s="96">
        <f t="shared" si="129"/>
        <v>0</v>
      </c>
      <c r="BG43" s="99">
        <f>SUMIF('บันทึกการรับ-จ่ายแสตมป์'!$D$6:$D$21012,AA43,'บันทึกการรับ-จ่ายแสตมป์'!$P$6:$P$21012)</f>
        <v>0</v>
      </c>
      <c r="BH43" s="96">
        <f t="shared" si="130"/>
        <v>0</v>
      </c>
      <c r="BI43" s="99">
        <f t="shared" si="131"/>
        <v>0</v>
      </c>
      <c r="BJ43" s="96">
        <f t="shared" si="132"/>
        <v>0</v>
      </c>
      <c r="BK43" s="99">
        <f t="shared" si="133"/>
        <v>0</v>
      </c>
      <c r="BL43" s="120">
        <f t="shared" si="134"/>
        <v>0</v>
      </c>
      <c r="BM43" s="99">
        <f t="shared" si="135"/>
        <v>0</v>
      </c>
      <c r="BN43" s="22"/>
    </row>
    <row r="44" spans="1:66" ht="22.5">
      <c r="A44" s="6"/>
      <c r="B44" s="47" t="str">
        <f t="shared" ref="B44:B48" si="136">$B$4&amp;$B$6&amp;AB44</f>
        <v>ตุลาคมรับ</v>
      </c>
      <c r="C44" s="47" t="str">
        <f t="shared" ref="C44:C48" si="137">$C$4&amp;$C$6&amp;AB44</f>
        <v>ตุลาคมจ่าย</v>
      </c>
      <c r="D44" s="47" t="str">
        <f t="shared" ref="D44:D48" si="138">$D$4&amp;$D$6&amp;AB44</f>
        <v>พฤศจิกายนรับ</v>
      </c>
      <c r="E44" s="47" t="str">
        <f t="shared" ref="E44:E48" si="139">$E$4&amp;$E$6&amp;AB44</f>
        <v>พฤศจิกายนจ่าย</v>
      </c>
      <c r="F44" s="47" t="str">
        <f t="shared" ref="F44:F48" si="140">$F$4&amp;$F$6&amp;AB44</f>
        <v>ธันวาคมรับ</v>
      </c>
      <c r="G44" s="47" t="str">
        <f t="shared" ref="G44:G48" si="141">$G$4&amp;$G$6&amp;AB44</f>
        <v>ธันวาคมจ่าย</v>
      </c>
      <c r="H44" s="47" t="str">
        <f t="shared" ref="H44:H48" si="142">$H$4&amp;$H$6&amp;AB44</f>
        <v>มกราคมรับ</v>
      </c>
      <c r="I44" s="47" t="str">
        <f t="shared" ref="I44:I48" si="143">$I$4&amp;$I$6&amp;AB44</f>
        <v>มกราคมจ่าย</v>
      </c>
      <c r="J44" s="47" t="str">
        <f t="shared" ref="J44:J48" si="144">$J$4&amp;$J$6&amp;AB44</f>
        <v>กุมภาพันธ์รับ</v>
      </c>
      <c r="K44" s="47" t="str">
        <f t="shared" ref="K44:K48" si="145">$K$4&amp;$K$6&amp;AB44</f>
        <v>กุมภาพันธ์จ่าย</v>
      </c>
      <c r="L44" s="47" t="str">
        <f t="shared" ref="L44:L48" si="146">$L$4&amp;$L$6&amp;AB44</f>
        <v>มีนาคมรับ</v>
      </c>
      <c r="M44" s="47" t="str">
        <f t="shared" ref="M44:M48" si="147">$M$4&amp;$M$6&amp;AB44</f>
        <v>มีนาคมจ่าย</v>
      </c>
      <c r="N44" s="47" t="str">
        <f t="shared" ref="N44:N48" si="148">$N$4&amp;$N$6&amp;AB44</f>
        <v>เมษายนรับ</v>
      </c>
      <c r="O44" s="47" t="str">
        <f t="shared" ref="O44:O48" si="149">$O$4&amp;$O$6&amp;AB44</f>
        <v>เมษายนจ่าย</v>
      </c>
      <c r="P44" s="47" t="str">
        <f t="shared" ref="P44:P48" si="150">$P$4&amp;$P$6&amp;AB44</f>
        <v>พฤษภาคมรับ</v>
      </c>
      <c r="Q44" s="47" t="str">
        <f t="shared" ref="Q44:Q48" si="151">$Q$4&amp;$Q$6&amp;AB44</f>
        <v>พฤษภาคมจ่าย</v>
      </c>
      <c r="R44" s="47" t="str">
        <f t="shared" ref="R44:R48" si="152">$R$4&amp;$R$6&amp;AB44</f>
        <v>มิถุนายนรับ</v>
      </c>
      <c r="S44" s="47" t="str">
        <f t="shared" ref="S44:S48" si="153">$S$4&amp;$S$6&amp;AB44</f>
        <v>มิถุนายนจ่าย</v>
      </c>
      <c r="T44" s="47" t="str">
        <f t="shared" ref="T44:T48" si="154">$T$4&amp;$T$6&amp;AB44</f>
        <v>กรกฎาคมรับ</v>
      </c>
      <c r="U44" s="47" t="str">
        <f t="shared" ref="U44:U48" si="155">$U$4&amp;$U$6&amp;AB44</f>
        <v>กรกฎาคมจ่าย</v>
      </c>
      <c r="V44" s="47" t="str">
        <f t="shared" ref="V44:V48" si="156">$V$4&amp;$V$6&amp;AB44</f>
        <v>สิงหาคมรับ</v>
      </c>
      <c r="W44" s="47" t="str">
        <f t="shared" ref="W44:W48" si="157">$W$4&amp;$W$6&amp;AB44</f>
        <v>สิงหาคมจ่าย</v>
      </c>
      <c r="X44" s="47" t="str">
        <f t="shared" ref="X44:X48" si="158">$X$4&amp;$X$6&amp;AB44</f>
        <v>กันยายนรับ</v>
      </c>
      <c r="Y44" s="47" t="str">
        <f t="shared" ref="Y44:Y48" si="159">$Y$4&amp;$Y$6&amp;AB44</f>
        <v>กันยายนจ่าย</v>
      </c>
      <c r="Z44" s="47" t="str">
        <f t="shared" ref="Z44:Z48" si="160">$Z$6&amp;AB44</f>
        <v>รับ</v>
      </c>
      <c r="AA44" s="47" t="str">
        <f t="shared" ref="AA44:AA48" si="161">$AA$6&amp;AB44</f>
        <v>จ่าย</v>
      </c>
      <c r="AB44" s="53"/>
      <c r="AC44" s="88" t="str">
        <f>IF(AB44&gt;0,VLOOKUP(AB44,ชนิดแสตมป์!$A$3:$D$1000,2,FALSE),IF(AB44=0," "))</f>
        <v xml:space="preserve"> </v>
      </c>
      <c r="AD44" s="25">
        <v>0</v>
      </c>
      <c r="AE44" s="61">
        <v>0</v>
      </c>
      <c r="AF44" s="96">
        <f>SUMIF('บันทึกการรับ-จ่ายแสตมป์'!$B$6:$B$21012,B44,'บันทึกการรับ-จ่ายแสตมป์'!$N$6:$N$21012)</f>
        <v>0</v>
      </c>
      <c r="AG44" s="96">
        <f>SUMIF('บันทึกการรับ-จ่ายแสตมป์'!$B$6:$B$21012,C44,'บันทึกการรับ-จ่ายแสตมป์'!$N$6:$N$21012)</f>
        <v>0</v>
      </c>
      <c r="AH44" s="96">
        <f>SUMIF('บันทึกการรับ-จ่ายแสตมป์'!$B$6:$B$21012,D44,'บันทึกการรับ-จ่ายแสตมป์'!$N$6:$N$21012)</f>
        <v>0</v>
      </c>
      <c r="AI44" s="96">
        <f>SUMIF('บันทึกการรับ-จ่ายแสตมป์'!$B$6:$B$21012,E44,'บันทึกการรับ-จ่ายแสตมป์'!$N$6:$N$21012)</f>
        <v>0</v>
      </c>
      <c r="AJ44" s="96">
        <f>SUMIF('บันทึกการรับ-จ่ายแสตมป์'!$B$6:$B$21012,F44,'บันทึกการรับ-จ่ายแสตมป์'!$N$6:$N$21012)</f>
        <v>0</v>
      </c>
      <c r="AK44" s="96">
        <f>SUMIF('บันทึกการรับ-จ่ายแสตมป์'!$B$6:$B$21012,G44,'บันทึกการรับ-จ่ายแสตมป์'!$N$6:$N$21012)</f>
        <v>0</v>
      </c>
      <c r="AL44" s="96">
        <f>SUMIF('บันทึกการรับ-จ่ายแสตมป์'!$B$6:$B$21012,H44,'บันทึกการรับ-จ่ายแสตมป์'!$N$6:$N$21012)</f>
        <v>0</v>
      </c>
      <c r="AM44" s="96">
        <f>SUMIF('บันทึกการรับ-จ่ายแสตมป์'!$B$6:$B$21012,I44,'บันทึกการรับ-จ่ายแสตมป์'!$N$6:$N$21012)</f>
        <v>0</v>
      </c>
      <c r="AN44" s="96">
        <f>SUMIF('บันทึกการรับ-จ่ายแสตมป์'!$B$6:$B$21012,J44,'บันทึกการรับ-จ่ายแสตมป์'!$N$6:$N$21012)</f>
        <v>0</v>
      </c>
      <c r="AO44" s="96">
        <f>SUMIF('บันทึกการรับ-จ่ายแสตมป์'!$B$6:$B$21012,K44,'บันทึกการรับ-จ่ายแสตมป์'!$N$6:$N$21012)</f>
        <v>0</v>
      </c>
      <c r="AP44" s="96">
        <f>SUMIF('บันทึกการรับ-จ่ายแสตมป์'!$B$6:$B$21012,L44,'บันทึกการรับ-จ่ายแสตมป์'!$N$6:$N$21012)</f>
        <v>0</v>
      </c>
      <c r="AQ44" s="96">
        <f>SUMIF('บันทึกการรับ-จ่ายแสตมป์'!$B$6:$B$21012,M44,'บันทึกการรับ-จ่ายแสตมป์'!$N$6:$N$21012)</f>
        <v>0</v>
      </c>
      <c r="AR44" s="96">
        <f>SUMIF('บันทึกการรับ-จ่ายแสตมป์'!$B$6:$B$21012,N44,'บันทึกการรับ-จ่ายแสตมป์'!$N$6:$N$21012)</f>
        <v>0</v>
      </c>
      <c r="AS44" s="96">
        <f>SUMIF('บันทึกการรับ-จ่ายแสตมป์'!$B$6:$B$21012,O44,'บันทึกการรับ-จ่ายแสตมป์'!$N$6:$N$21012)</f>
        <v>0</v>
      </c>
      <c r="AT44" s="96">
        <f>SUMIF('บันทึกการรับ-จ่ายแสตมป์'!$B$6:$B$21012,P44,'บันทึกการรับ-จ่ายแสตมป์'!$N$6:$N$21012)</f>
        <v>0</v>
      </c>
      <c r="AU44" s="96">
        <f>SUMIF('บันทึกการรับ-จ่ายแสตมป์'!$B$6:$B$21012,Q44,'บันทึกการรับ-จ่ายแสตมป์'!$N$6:$N$21012)</f>
        <v>0</v>
      </c>
      <c r="AV44" s="96">
        <f>SUMIF('บันทึกการรับ-จ่ายแสตมป์'!$B$6:$B$21012,R44,'บันทึกการรับ-จ่ายแสตมป์'!$N$6:$N$21012)</f>
        <v>0</v>
      </c>
      <c r="AW44" s="96">
        <f>SUMIF('บันทึกการรับ-จ่ายแสตมป์'!$B$6:$B$21012,S44,'บันทึกการรับ-จ่ายแสตมป์'!$N$6:$N$21012)</f>
        <v>0</v>
      </c>
      <c r="AX44" s="96">
        <f>SUMIF('บันทึกการรับ-จ่ายแสตมป์'!$B$6:$B$21012,T44,'บันทึกการรับ-จ่ายแสตมป์'!$N$6:$N$21012)</f>
        <v>0</v>
      </c>
      <c r="AY44" s="96">
        <f>SUMIF('บันทึกการรับ-จ่ายแสตมป์'!$B$6:$B$21012,U44,'บันทึกการรับ-จ่ายแสตมป์'!$N$6:$N$21012)</f>
        <v>0</v>
      </c>
      <c r="AZ44" s="96">
        <f>SUMIF('บันทึกการรับ-จ่ายแสตมป์'!$B$6:$B$21012,V44,'บันทึกการรับ-จ่ายแสตมป์'!$N$6:$N$21012)</f>
        <v>0</v>
      </c>
      <c r="BA44" s="96">
        <f>SUMIF('บันทึกการรับ-จ่ายแสตมป์'!$B$6:$B$21012,W44,'บันทึกการรับ-จ่ายแสตมป์'!$N$6:$N$21012)</f>
        <v>0</v>
      </c>
      <c r="BB44" s="96">
        <f>SUMIF('บันทึกการรับ-จ่ายแสตมป์'!$B$6:$B$21012,X44,'บันทึกการรับ-จ่ายแสตมป์'!$N$6:$N$21012)</f>
        <v>0</v>
      </c>
      <c r="BC44" s="96">
        <f>SUMIF('บันทึกการรับ-จ่ายแสตมป์'!$B$6:$B$21012,Y44,'บันทึกการรับ-จ่ายแสตมป์'!$N$6:$N$21012)</f>
        <v>0</v>
      </c>
      <c r="BD44" s="96">
        <f t="shared" ref="BD44:BD48" si="162">AF44+AH44+AJ44+AL44+AN44+AP44+AR44+AT44+AV44+AX44+AZ44+BB44</f>
        <v>0</v>
      </c>
      <c r="BE44" s="99">
        <f>SUMIF('บันทึกการรับ-จ่ายแสตมป์'!$D$6:$D$21012,Z44,'บันทึกการรับ-จ่ายแสตมป์'!$P$6:$P$21012)</f>
        <v>0</v>
      </c>
      <c r="BF44" s="96">
        <f t="shared" ref="BF44:BF48" si="163">AG44+AI44+AK44+AM44+AO44+AQ44+AS44+AU44+AW44+AY44+BA44+BC44</f>
        <v>0</v>
      </c>
      <c r="BG44" s="99">
        <f>SUMIF('บันทึกการรับ-จ่ายแสตมป์'!$D$6:$D$21012,AA44,'บันทึกการรับ-จ่ายแสตมป์'!$P$6:$P$21012)</f>
        <v>0</v>
      </c>
      <c r="BH44" s="96">
        <f t="shared" ref="BH44:BH48" si="164">AD44+BD44</f>
        <v>0</v>
      </c>
      <c r="BI44" s="99">
        <f t="shared" ref="BI44:BI48" si="165">AE44+BE44</f>
        <v>0</v>
      </c>
      <c r="BJ44" s="96">
        <f t="shared" ref="BJ44:BJ48" si="166">BF44</f>
        <v>0</v>
      </c>
      <c r="BK44" s="99">
        <f t="shared" ref="BK44:BK48" si="167">BG44</f>
        <v>0</v>
      </c>
      <c r="BL44" s="120">
        <f t="shared" ref="BL44:BL48" si="168">BH44-BJ44</f>
        <v>0</v>
      </c>
      <c r="BM44" s="99">
        <f t="shared" ref="BM44:BM48" si="169">BI44-BK44</f>
        <v>0</v>
      </c>
      <c r="BN44" s="22"/>
    </row>
    <row r="45" spans="1:66" ht="22.5">
      <c r="A45" s="6"/>
      <c r="B45" s="47" t="str">
        <f t="shared" si="136"/>
        <v>ตุลาคมรับ</v>
      </c>
      <c r="C45" s="47" t="str">
        <f t="shared" si="137"/>
        <v>ตุลาคมจ่าย</v>
      </c>
      <c r="D45" s="47" t="str">
        <f t="shared" si="138"/>
        <v>พฤศจิกายนรับ</v>
      </c>
      <c r="E45" s="47" t="str">
        <f t="shared" si="139"/>
        <v>พฤศจิกายนจ่าย</v>
      </c>
      <c r="F45" s="47" t="str">
        <f t="shared" si="140"/>
        <v>ธันวาคมรับ</v>
      </c>
      <c r="G45" s="47" t="str">
        <f t="shared" si="141"/>
        <v>ธันวาคมจ่าย</v>
      </c>
      <c r="H45" s="47" t="str">
        <f t="shared" si="142"/>
        <v>มกราคมรับ</v>
      </c>
      <c r="I45" s="47" t="str">
        <f t="shared" si="143"/>
        <v>มกราคมจ่าย</v>
      </c>
      <c r="J45" s="47" t="str">
        <f t="shared" si="144"/>
        <v>กุมภาพันธ์รับ</v>
      </c>
      <c r="K45" s="47" t="str">
        <f t="shared" si="145"/>
        <v>กุมภาพันธ์จ่าย</v>
      </c>
      <c r="L45" s="47" t="str">
        <f t="shared" si="146"/>
        <v>มีนาคมรับ</v>
      </c>
      <c r="M45" s="47" t="str">
        <f t="shared" si="147"/>
        <v>มีนาคมจ่าย</v>
      </c>
      <c r="N45" s="47" t="str">
        <f t="shared" si="148"/>
        <v>เมษายนรับ</v>
      </c>
      <c r="O45" s="47" t="str">
        <f t="shared" si="149"/>
        <v>เมษายนจ่าย</v>
      </c>
      <c r="P45" s="47" t="str">
        <f t="shared" si="150"/>
        <v>พฤษภาคมรับ</v>
      </c>
      <c r="Q45" s="47" t="str">
        <f t="shared" si="151"/>
        <v>พฤษภาคมจ่าย</v>
      </c>
      <c r="R45" s="47" t="str">
        <f t="shared" si="152"/>
        <v>มิถุนายนรับ</v>
      </c>
      <c r="S45" s="47" t="str">
        <f t="shared" si="153"/>
        <v>มิถุนายนจ่าย</v>
      </c>
      <c r="T45" s="47" t="str">
        <f t="shared" si="154"/>
        <v>กรกฎาคมรับ</v>
      </c>
      <c r="U45" s="47" t="str">
        <f t="shared" si="155"/>
        <v>กรกฎาคมจ่าย</v>
      </c>
      <c r="V45" s="47" t="str">
        <f t="shared" si="156"/>
        <v>สิงหาคมรับ</v>
      </c>
      <c r="W45" s="47" t="str">
        <f t="shared" si="157"/>
        <v>สิงหาคมจ่าย</v>
      </c>
      <c r="X45" s="47" t="str">
        <f t="shared" si="158"/>
        <v>กันยายนรับ</v>
      </c>
      <c r="Y45" s="47" t="str">
        <f t="shared" si="159"/>
        <v>กันยายนจ่าย</v>
      </c>
      <c r="Z45" s="47" t="str">
        <f t="shared" si="160"/>
        <v>รับ</v>
      </c>
      <c r="AA45" s="47" t="str">
        <f t="shared" si="161"/>
        <v>จ่าย</v>
      </c>
      <c r="AB45" s="53"/>
      <c r="AC45" s="88" t="str">
        <f>IF(AB45&gt;0,VLOOKUP(AB45,ชนิดแสตมป์!$A$3:$D$1000,2,FALSE),IF(AB45=0," "))</f>
        <v xml:space="preserve"> </v>
      </c>
      <c r="AD45" s="25">
        <v>0</v>
      </c>
      <c r="AE45" s="61">
        <v>0</v>
      </c>
      <c r="AF45" s="96">
        <f>SUMIF('บันทึกการรับ-จ่ายแสตมป์'!$B$6:$B$21012,B45,'บันทึกการรับ-จ่ายแสตมป์'!$N$6:$N$21012)</f>
        <v>0</v>
      </c>
      <c r="AG45" s="96">
        <f>SUMIF('บันทึกการรับ-จ่ายแสตมป์'!$B$6:$B$21012,C45,'บันทึกการรับ-จ่ายแสตมป์'!$N$6:$N$21012)</f>
        <v>0</v>
      </c>
      <c r="AH45" s="96">
        <f>SUMIF('บันทึกการรับ-จ่ายแสตมป์'!$B$6:$B$21012,D45,'บันทึกการรับ-จ่ายแสตมป์'!$N$6:$N$21012)</f>
        <v>0</v>
      </c>
      <c r="AI45" s="96">
        <f>SUMIF('บันทึกการรับ-จ่ายแสตมป์'!$B$6:$B$21012,E45,'บันทึกการรับ-จ่ายแสตมป์'!$N$6:$N$21012)</f>
        <v>0</v>
      </c>
      <c r="AJ45" s="96">
        <f>SUMIF('บันทึกการรับ-จ่ายแสตมป์'!$B$6:$B$21012,F45,'บันทึกการรับ-จ่ายแสตมป์'!$N$6:$N$21012)</f>
        <v>0</v>
      </c>
      <c r="AK45" s="96">
        <f>SUMIF('บันทึกการรับ-จ่ายแสตมป์'!$B$6:$B$21012,G45,'บันทึกการรับ-จ่ายแสตมป์'!$N$6:$N$21012)</f>
        <v>0</v>
      </c>
      <c r="AL45" s="96">
        <f>SUMIF('บันทึกการรับ-จ่ายแสตมป์'!$B$6:$B$21012,H45,'บันทึกการรับ-จ่ายแสตมป์'!$N$6:$N$21012)</f>
        <v>0</v>
      </c>
      <c r="AM45" s="96">
        <f>SUMIF('บันทึกการรับ-จ่ายแสตมป์'!$B$6:$B$21012,I45,'บันทึกการรับ-จ่ายแสตมป์'!$N$6:$N$21012)</f>
        <v>0</v>
      </c>
      <c r="AN45" s="96">
        <f>SUMIF('บันทึกการรับ-จ่ายแสตมป์'!$B$6:$B$21012,J45,'บันทึกการรับ-จ่ายแสตมป์'!$N$6:$N$21012)</f>
        <v>0</v>
      </c>
      <c r="AO45" s="96">
        <f>SUMIF('บันทึกการรับ-จ่ายแสตมป์'!$B$6:$B$21012,K45,'บันทึกการรับ-จ่ายแสตมป์'!$N$6:$N$21012)</f>
        <v>0</v>
      </c>
      <c r="AP45" s="96">
        <f>SUMIF('บันทึกการรับ-จ่ายแสตมป์'!$B$6:$B$21012,L45,'บันทึกการรับ-จ่ายแสตมป์'!$N$6:$N$21012)</f>
        <v>0</v>
      </c>
      <c r="AQ45" s="96">
        <f>SUMIF('บันทึกการรับ-จ่ายแสตมป์'!$B$6:$B$21012,M45,'บันทึกการรับ-จ่ายแสตมป์'!$N$6:$N$21012)</f>
        <v>0</v>
      </c>
      <c r="AR45" s="96">
        <f>SUMIF('บันทึกการรับ-จ่ายแสตมป์'!$B$6:$B$21012,N45,'บันทึกการรับ-จ่ายแสตมป์'!$N$6:$N$21012)</f>
        <v>0</v>
      </c>
      <c r="AS45" s="96">
        <f>SUMIF('บันทึกการรับ-จ่ายแสตมป์'!$B$6:$B$21012,O45,'บันทึกการรับ-จ่ายแสตมป์'!$N$6:$N$21012)</f>
        <v>0</v>
      </c>
      <c r="AT45" s="96">
        <f>SUMIF('บันทึกการรับ-จ่ายแสตมป์'!$B$6:$B$21012,P45,'บันทึกการรับ-จ่ายแสตมป์'!$N$6:$N$21012)</f>
        <v>0</v>
      </c>
      <c r="AU45" s="96">
        <f>SUMIF('บันทึกการรับ-จ่ายแสตมป์'!$B$6:$B$21012,Q45,'บันทึกการรับ-จ่ายแสตมป์'!$N$6:$N$21012)</f>
        <v>0</v>
      </c>
      <c r="AV45" s="96">
        <f>SUMIF('บันทึกการรับ-จ่ายแสตมป์'!$B$6:$B$21012,R45,'บันทึกการรับ-จ่ายแสตมป์'!$N$6:$N$21012)</f>
        <v>0</v>
      </c>
      <c r="AW45" s="96">
        <f>SUMIF('บันทึกการรับ-จ่ายแสตมป์'!$B$6:$B$21012,S45,'บันทึกการรับ-จ่ายแสตมป์'!$N$6:$N$21012)</f>
        <v>0</v>
      </c>
      <c r="AX45" s="96">
        <f>SUMIF('บันทึกการรับ-จ่ายแสตมป์'!$B$6:$B$21012,T45,'บันทึกการรับ-จ่ายแสตมป์'!$N$6:$N$21012)</f>
        <v>0</v>
      </c>
      <c r="AY45" s="96">
        <f>SUMIF('บันทึกการรับ-จ่ายแสตมป์'!$B$6:$B$21012,U45,'บันทึกการรับ-จ่ายแสตมป์'!$N$6:$N$21012)</f>
        <v>0</v>
      </c>
      <c r="AZ45" s="96">
        <f>SUMIF('บันทึกการรับ-จ่ายแสตมป์'!$B$6:$B$21012,V45,'บันทึกการรับ-จ่ายแสตมป์'!$N$6:$N$21012)</f>
        <v>0</v>
      </c>
      <c r="BA45" s="96">
        <f>SUMIF('บันทึกการรับ-จ่ายแสตมป์'!$B$6:$B$21012,W45,'บันทึกการรับ-จ่ายแสตมป์'!$N$6:$N$21012)</f>
        <v>0</v>
      </c>
      <c r="BB45" s="96">
        <f>SUMIF('บันทึกการรับ-จ่ายแสตมป์'!$B$6:$B$21012,X45,'บันทึกการรับ-จ่ายแสตมป์'!$N$6:$N$21012)</f>
        <v>0</v>
      </c>
      <c r="BC45" s="96">
        <f>SUMIF('บันทึกการรับ-จ่ายแสตมป์'!$B$6:$B$21012,Y45,'บันทึกการรับ-จ่ายแสตมป์'!$N$6:$N$21012)</f>
        <v>0</v>
      </c>
      <c r="BD45" s="96">
        <f t="shared" si="162"/>
        <v>0</v>
      </c>
      <c r="BE45" s="99">
        <f>SUMIF('บันทึกการรับ-จ่ายแสตมป์'!$D$6:$D$21012,Z45,'บันทึกการรับ-จ่ายแสตมป์'!$P$6:$P$21012)</f>
        <v>0</v>
      </c>
      <c r="BF45" s="96">
        <f t="shared" si="163"/>
        <v>0</v>
      </c>
      <c r="BG45" s="99">
        <f>SUMIF('บันทึกการรับ-จ่ายแสตมป์'!$D$6:$D$21012,AA45,'บันทึกการรับ-จ่ายแสตมป์'!$P$6:$P$21012)</f>
        <v>0</v>
      </c>
      <c r="BH45" s="96">
        <f t="shared" si="164"/>
        <v>0</v>
      </c>
      <c r="BI45" s="99">
        <f t="shared" si="165"/>
        <v>0</v>
      </c>
      <c r="BJ45" s="96">
        <f t="shared" si="166"/>
        <v>0</v>
      </c>
      <c r="BK45" s="99">
        <f t="shared" si="167"/>
        <v>0</v>
      </c>
      <c r="BL45" s="120">
        <f t="shared" si="168"/>
        <v>0</v>
      </c>
      <c r="BM45" s="99">
        <f t="shared" si="169"/>
        <v>0</v>
      </c>
      <c r="BN45" s="22"/>
    </row>
    <row r="46" spans="1:66" ht="22.5">
      <c r="A46" s="6"/>
      <c r="B46" s="47" t="str">
        <f t="shared" si="136"/>
        <v>ตุลาคมรับ</v>
      </c>
      <c r="C46" s="47" t="str">
        <f t="shared" si="137"/>
        <v>ตุลาคมจ่าย</v>
      </c>
      <c r="D46" s="47" t="str">
        <f t="shared" si="138"/>
        <v>พฤศจิกายนรับ</v>
      </c>
      <c r="E46" s="47" t="str">
        <f t="shared" si="139"/>
        <v>พฤศจิกายนจ่าย</v>
      </c>
      <c r="F46" s="47" t="str">
        <f t="shared" si="140"/>
        <v>ธันวาคมรับ</v>
      </c>
      <c r="G46" s="47" t="str">
        <f t="shared" si="141"/>
        <v>ธันวาคมจ่าย</v>
      </c>
      <c r="H46" s="47" t="str">
        <f t="shared" si="142"/>
        <v>มกราคมรับ</v>
      </c>
      <c r="I46" s="47" t="str">
        <f t="shared" si="143"/>
        <v>มกราคมจ่าย</v>
      </c>
      <c r="J46" s="47" t="str">
        <f t="shared" si="144"/>
        <v>กุมภาพันธ์รับ</v>
      </c>
      <c r="K46" s="47" t="str">
        <f t="shared" si="145"/>
        <v>กุมภาพันธ์จ่าย</v>
      </c>
      <c r="L46" s="47" t="str">
        <f t="shared" si="146"/>
        <v>มีนาคมรับ</v>
      </c>
      <c r="M46" s="47" t="str">
        <f t="shared" si="147"/>
        <v>มีนาคมจ่าย</v>
      </c>
      <c r="N46" s="47" t="str">
        <f t="shared" si="148"/>
        <v>เมษายนรับ</v>
      </c>
      <c r="O46" s="47" t="str">
        <f t="shared" si="149"/>
        <v>เมษายนจ่าย</v>
      </c>
      <c r="P46" s="47" t="str">
        <f t="shared" si="150"/>
        <v>พฤษภาคมรับ</v>
      </c>
      <c r="Q46" s="47" t="str">
        <f t="shared" si="151"/>
        <v>พฤษภาคมจ่าย</v>
      </c>
      <c r="R46" s="47" t="str">
        <f t="shared" si="152"/>
        <v>มิถุนายนรับ</v>
      </c>
      <c r="S46" s="47" t="str">
        <f t="shared" si="153"/>
        <v>มิถุนายนจ่าย</v>
      </c>
      <c r="T46" s="47" t="str">
        <f t="shared" si="154"/>
        <v>กรกฎาคมรับ</v>
      </c>
      <c r="U46" s="47" t="str">
        <f t="shared" si="155"/>
        <v>กรกฎาคมจ่าย</v>
      </c>
      <c r="V46" s="47" t="str">
        <f t="shared" si="156"/>
        <v>สิงหาคมรับ</v>
      </c>
      <c r="W46" s="47" t="str">
        <f t="shared" si="157"/>
        <v>สิงหาคมจ่าย</v>
      </c>
      <c r="X46" s="47" t="str">
        <f t="shared" si="158"/>
        <v>กันยายนรับ</v>
      </c>
      <c r="Y46" s="47" t="str">
        <f t="shared" si="159"/>
        <v>กันยายนจ่าย</v>
      </c>
      <c r="Z46" s="47" t="str">
        <f t="shared" si="160"/>
        <v>รับ</v>
      </c>
      <c r="AA46" s="47" t="str">
        <f t="shared" si="161"/>
        <v>จ่าย</v>
      </c>
      <c r="AB46" s="53"/>
      <c r="AC46" s="88" t="str">
        <f>IF(AB46&gt;0,VLOOKUP(AB46,ชนิดแสตมป์!$A$3:$D$1000,2,FALSE),IF(AB46=0," "))</f>
        <v xml:space="preserve"> </v>
      </c>
      <c r="AD46" s="25">
        <v>0</v>
      </c>
      <c r="AE46" s="61">
        <v>0</v>
      </c>
      <c r="AF46" s="96">
        <f>SUMIF('บันทึกการรับ-จ่ายแสตมป์'!$B$6:$B$21012,B46,'บันทึกการรับ-จ่ายแสตมป์'!$N$6:$N$21012)</f>
        <v>0</v>
      </c>
      <c r="AG46" s="96">
        <f>SUMIF('บันทึกการรับ-จ่ายแสตมป์'!$B$6:$B$21012,C46,'บันทึกการรับ-จ่ายแสตมป์'!$N$6:$N$21012)</f>
        <v>0</v>
      </c>
      <c r="AH46" s="96">
        <f>SUMIF('บันทึกการรับ-จ่ายแสตมป์'!$B$6:$B$21012,D46,'บันทึกการรับ-จ่ายแสตมป์'!$N$6:$N$21012)</f>
        <v>0</v>
      </c>
      <c r="AI46" s="96">
        <f>SUMIF('บันทึกการรับ-จ่ายแสตมป์'!$B$6:$B$21012,E46,'บันทึกการรับ-จ่ายแสตมป์'!$N$6:$N$21012)</f>
        <v>0</v>
      </c>
      <c r="AJ46" s="96">
        <f>SUMIF('บันทึกการรับ-จ่ายแสตมป์'!$B$6:$B$21012,F46,'บันทึกการรับ-จ่ายแสตมป์'!$N$6:$N$21012)</f>
        <v>0</v>
      </c>
      <c r="AK46" s="96">
        <f>SUMIF('บันทึกการรับ-จ่ายแสตมป์'!$B$6:$B$21012,G46,'บันทึกการรับ-จ่ายแสตมป์'!$N$6:$N$21012)</f>
        <v>0</v>
      </c>
      <c r="AL46" s="96">
        <f>SUMIF('บันทึกการรับ-จ่ายแสตมป์'!$B$6:$B$21012,H46,'บันทึกการรับ-จ่ายแสตมป์'!$N$6:$N$21012)</f>
        <v>0</v>
      </c>
      <c r="AM46" s="96">
        <f>SUMIF('บันทึกการรับ-จ่ายแสตมป์'!$B$6:$B$21012,I46,'บันทึกการรับ-จ่ายแสตมป์'!$N$6:$N$21012)</f>
        <v>0</v>
      </c>
      <c r="AN46" s="96">
        <f>SUMIF('บันทึกการรับ-จ่ายแสตมป์'!$B$6:$B$21012,J46,'บันทึกการรับ-จ่ายแสตมป์'!$N$6:$N$21012)</f>
        <v>0</v>
      </c>
      <c r="AO46" s="96">
        <f>SUMIF('บันทึกการรับ-จ่ายแสตมป์'!$B$6:$B$21012,K46,'บันทึกการรับ-จ่ายแสตมป์'!$N$6:$N$21012)</f>
        <v>0</v>
      </c>
      <c r="AP46" s="96">
        <f>SUMIF('บันทึกการรับ-จ่ายแสตมป์'!$B$6:$B$21012,L46,'บันทึกการรับ-จ่ายแสตมป์'!$N$6:$N$21012)</f>
        <v>0</v>
      </c>
      <c r="AQ46" s="96">
        <f>SUMIF('บันทึกการรับ-จ่ายแสตมป์'!$B$6:$B$21012,M46,'บันทึกการรับ-จ่ายแสตมป์'!$N$6:$N$21012)</f>
        <v>0</v>
      </c>
      <c r="AR46" s="96">
        <f>SUMIF('บันทึกการรับ-จ่ายแสตมป์'!$B$6:$B$21012,N46,'บันทึกการรับ-จ่ายแสตมป์'!$N$6:$N$21012)</f>
        <v>0</v>
      </c>
      <c r="AS46" s="96">
        <f>SUMIF('บันทึกการรับ-จ่ายแสตมป์'!$B$6:$B$21012,O46,'บันทึกการรับ-จ่ายแสตมป์'!$N$6:$N$21012)</f>
        <v>0</v>
      </c>
      <c r="AT46" s="96">
        <f>SUMIF('บันทึกการรับ-จ่ายแสตมป์'!$B$6:$B$21012,P46,'บันทึกการรับ-จ่ายแสตมป์'!$N$6:$N$21012)</f>
        <v>0</v>
      </c>
      <c r="AU46" s="96">
        <f>SUMIF('บันทึกการรับ-จ่ายแสตมป์'!$B$6:$B$21012,Q46,'บันทึกการรับ-จ่ายแสตมป์'!$N$6:$N$21012)</f>
        <v>0</v>
      </c>
      <c r="AV46" s="96">
        <f>SUMIF('บันทึกการรับ-จ่ายแสตมป์'!$B$6:$B$21012,R46,'บันทึกการรับ-จ่ายแสตมป์'!$N$6:$N$21012)</f>
        <v>0</v>
      </c>
      <c r="AW46" s="96">
        <f>SUMIF('บันทึกการรับ-จ่ายแสตมป์'!$B$6:$B$21012,S46,'บันทึกการรับ-จ่ายแสตมป์'!$N$6:$N$21012)</f>
        <v>0</v>
      </c>
      <c r="AX46" s="96">
        <f>SUMIF('บันทึกการรับ-จ่ายแสตมป์'!$B$6:$B$21012,T46,'บันทึกการรับ-จ่ายแสตมป์'!$N$6:$N$21012)</f>
        <v>0</v>
      </c>
      <c r="AY46" s="96">
        <f>SUMIF('บันทึกการรับ-จ่ายแสตมป์'!$B$6:$B$21012,U46,'บันทึกการรับ-จ่ายแสตมป์'!$N$6:$N$21012)</f>
        <v>0</v>
      </c>
      <c r="AZ46" s="96">
        <f>SUMIF('บันทึกการรับ-จ่ายแสตมป์'!$B$6:$B$21012,V46,'บันทึกการรับ-จ่ายแสตมป์'!$N$6:$N$21012)</f>
        <v>0</v>
      </c>
      <c r="BA46" s="96">
        <f>SUMIF('บันทึกการรับ-จ่ายแสตมป์'!$B$6:$B$21012,W46,'บันทึกการรับ-จ่ายแสตมป์'!$N$6:$N$21012)</f>
        <v>0</v>
      </c>
      <c r="BB46" s="96">
        <f>SUMIF('บันทึกการรับ-จ่ายแสตมป์'!$B$6:$B$21012,X46,'บันทึกการรับ-จ่ายแสตมป์'!$N$6:$N$21012)</f>
        <v>0</v>
      </c>
      <c r="BC46" s="96">
        <f>SUMIF('บันทึกการรับ-จ่ายแสตมป์'!$B$6:$B$21012,Y46,'บันทึกการรับ-จ่ายแสตมป์'!$N$6:$N$21012)</f>
        <v>0</v>
      </c>
      <c r="BD46" s="96">
        <f t="shared" si="162"/>
        <v>0</v>
      </c>
      <c r="BE46" s="99">
        <f>SUMIF('บันทึกการรับ-จ่ายแสตมป์'!$D$6:$D$21012,Z46,'บันทึกการรับ-จ่ายแสตมป์'!$P$6:$P$21012)</f>
        <v>0</v>
      </c>
      <c r="BF46" s="96">
        <f t="shared" si="163"/>
        <v>0</v>
      </c>
      <c r="BG46" s="99">
        <f>SUMIF('บันทึกการรับ-จ่ายแสตมป์'!$D$6:$D$21012,AA46,'บันทึกการรับ-จ่ายแสตมป์'!$P$6:$P$21012)</f>
        <v>0</v>
      </c>
      <c r="BH46" s="96">
        <f t="shared" si="164"/>
        <v>0</v>
      </c>
      <c r="BI46" s="99">
        <f t="shared" si="165"/>
        <v>0</v>
      </c>
      <c r="BJ46" s="96">
        <f t="shared" si="166"/>
        <v>0</v>
      </c>
      <c r="BK46" s="99">
        <f t="shared" si="167"/>
        <v>0</v>
      </c>
      <c r="BL46" s="120">
        <f t="shared" si="168"/>
        <v>0</v>
      </c>
      <c r="BM46" s="99">
        <f t="shared" si="169"/>
        <v>0</v>
      </c>
      <c r="BN46" s="22"/>
    </row>
    <row r="47" spans="1:66" ht="22.5">
      <c r="A47" s="6"/>
      <c r="B47" s="47" t="str">
        <f t="shared" si="136"/>
        <v>ตุลาคมรับ</v>
      </c>
      <c r="C47" s="47" t="str">
        <f t="shared" si="137"/>
        <v>ตุลาคมจ่าย</v>
      </c>
      <c r="D47" s="47" t="str">
        <f t="shared" si="138"/>
        <v>พฤศจิกายนรับ</v>
      </c>
      <c r="E47" s="47" t="str">
        <f t="shared" si="139"/>
        <v>พฤศจิกายนจ่าย</v>
      </c>
      <c r="F47" s="47" t="str">
        <f t="shared" si="140"/>
        <v>ธันวาคมรับ</v>
      </c>
      <c r="G47" s="47" t="str">
        <f t="shared" si="141"/>
        <v>ธันวาคมจ่าย</v>
      </c>
      <c r="H47" s="47" t="str">
        <f t="shared" si="142"/>
        <v>มกราคมรับ</v>
      </c>
      <c r="I47" s="47" t="str">
        <f t="shared" si="143"/>
        <v>มกราคมจ่าย</v>
      </c>
      <c r="J47" s="47" t="str">
        <f t="shared" si="144"/>
        <v>กุมภาพันธ์รับ</v>
      </c>
      <c r="K47" s="47" t="str">
        <f t="shared" si="145"/>
        <v>กุมภาพันธ์จ่าย</v>
      </c>
      <c r="L47" s="47" t="str">
        <f t="shared" si="146"/>
        <v>มีนาคมรับ</v>
      </c>
      <c r="M47" s="47" t="str">
        <f t="shared" si="147"/>
        <v>มีนาคมจ่าย</v>
      </c>
      <c r="N47" s="47" t="str">
        <f t="shared" si="148"/>
        <v>เมษายนรับ</v>
      </c>
      <c r="O47" s="47" t="str">
        <f t="shared" si="149"/>
        <v>เมษายนจ่าย</v>
      </c>
      <c r="P47" s="47" t="str">
        <f t="shared" si="150"/>
        <v>พฤษภาคมรับ</v>
      </c>
      <c r="Q47" s="47" t="str">
        <f t="shared" si="151"/>
        <v>พฤษภาคมจ่าย</v>
      </c>
      <c r="R47" s="47" t="str">
        <f t="shared" si="152"/>
        <v>มิถุนายนรับ</v>
      </c>
      <c r="S47" s="47" t="str">
        <f t="shared" si="153"/>
        <v>มิถุนายนจ่าย</v>
      </c>
      <c r="T47" s="47" t="str">
        <f t="shared" si="154"/>
        <v>กรกฎาคมรับ</v>
      </c>
      <c r="U47" s="47" t="str">
        <f t="shared" si="155"/>
        <v>กรกฎาคมจ่าย</v>
      </c>
      <c r="V47" s="47" t="str">
        <f t="shared" si="156"/>
        <v>สิงหาคมรับ</v>
      </c>
      <c r="W47" s="47" t="str">
        <f t="shared" si="157"/>
        <v>สิงหาคมจ่าย</v>
      </c>
      <c r="X47" s="47" t="str">
        <f t="shared" si="158"/>
        <v>กันยายนรับ</v>
      </c>
      <c r="Y47" s="47" t="str">
        <f t="shared" si="159"/>
        <v>กันยายนจ่าย</v>
      </c>
      <c r="Z47" s="47" t="str">
        <f t="shared" si="160"/>
        <v>รับ</v>
      </c>
      <c r="AA47" s="47" t="str">
        <f t="shared" si="161"/>
        <v>จ่าย</v>
      </c>
      <c r="AB47" s="53"/>
      <c r="AC47" s="88" t="str">
        <f>IF(AB47&gt;0,VLOOKUP(AB47,ชนิดแสตมป์!$A$3:$D$1000,2,FALSE),IF(AB47=0," "))</f>
        <v xml:space="preserve"> </v>
      </c>
      <c r="AD47" s="25">
        <v>0</v>
      </c>
      <c r="AE47" s="61">
        <v>0</v>
      </c>
      <c r="AF47" s="96">
        <f>SUMIF('บันทึกการรับ-จ่ายแสตมป์'!$B$6:$B$21012,B47,'บันทึกการรับ-จ่ายแสตมป์'!$N$6:$N$21012)</f>
        <v>0</v>
      </c>
      <c r="AG47" s="96">
        <f>SUMIF('บันทึกการรับ-จ่ายแสตมป์'!$B$6:$B$21012,C47,'บันทึกการรับ-จ่ายแสตมป์'!$N$6:$N$21012)</f>
        <v>0</v>
      </c>
      <c r="AH47" s="96">
        <f>SUMIF('บันทึกการรับ-จ่ายแสตมป์'!$B$6:$B$21012,D47,'บันทึกการรับ-จ่ายแสตมป์'!$N$6:$N$21012)</f>
        <v>0</v>
      </c>
      <c r="AI47" s="96">
        <f>SUMIF('บันทึกการรับ-จ่ายแสตมป์'!$B$6:$B$21012,E47,'บันทึกการรับ-จ่ายแสตมป์'!$N$6:$N$21012)</f>
        <v>0</v>
      </c>
      <c r="AJ47" s="96">
        <f>SUMIF('บันทึกการรับ-จ่ายแสตมป์'!$B$6:$B$21012,F47,'บันทึกการรับ-จ่ายแสตมป์'!$N$6:$N$21012)</f>
        <v>0</v>
      </c>
      <c r="AK47" s="96">
        <f>SUMIF('บันทึกการรับ-จ่ายแสตมป์'!$B$6:$B$21012,G47,'บันทึกการรับ-จ่ายแสตมป์'!$N$6:$N$21012)</f>
        <v>0</v>
      </c>
      <c r="AL47" s="96">
        <f>SUMIF('บันทึกการรับ-จ่ายแสตมป์'!$B$6:$B$21012,H47,'บันทึกการรับ-จ่ายแสตมป์'!$N$6:$N$21012)</f>
        <v>0</v>
      </c>
      <c r="AM47" s="96">
        <f>SUMIF('บันทึกการรับ-จ่ายแสตมป์'!$B$6:$B$21012,I47,'บันทึกการรับ-จ่ายแสตมป์'!$N$6:$N$21012)</f>
        <v>0</v>
      </c>
      <c r="AN47" s="96">
        <f>SUMIF('บันทึกการรับ-จ่ายแสตมป์'!$B$6:$B$21012,J47,'บันทึกการรับ-จ่ายแสตมป์'!$N$6:$N$21012)</f>
        <v>0</v>
      </c>
      <c r="AO47" s="96">
        <f>SUMIF('บันทึกการรับ-จ่ายแสตมป์'!$B$6:$B$21012,K47,'บันทึกการรับ-จ่ายแสตมป์'!$N$6:$N$21012)</f>
        <v>0</v>
      </c>
      <c r="AP47" s="96">
        <f>SUMIF('บันทึกการรับ-จ่ายแสตมป์'!$B$6:$B$21012,L47,'บันทึกการรับ-จ่ายแสตมป์'!$N$6:$N$21012)</f>
        <v>0</v>
      </c>
      <c r="AQ47" s="96">
        <f>SUMIF('บันทึกการรับ-จ่ายแสตมป์'!$B$6:$B$21012,M47,'บันทึกการรับ-จ่ายแสตมป์'!$N$6:$N$21012)</f>
        <v>0</v>
      </c>
      <c r="AR47" s="96">
        <f>SUMIF('บันทึกการรับ-จ่ายแสตมป์'!$B$6:$B$21012,N47,'บันทึกการรับ-จ่ายแสตมป์'!$N$6:$N$21012)</f>
        <v>0</v>
      </c>
      <c r="AS47" s="96">
        <f>SUMIF('บันทึกการรับ-จ่ายแสตมป์'!$B$6:$B$21012,O47,'บันทึกการรับ-จ่ายแสตมป์'!$N$6:$N$21012)</f>
        <v>0</v>
      </c>
      <c r="AT47" s="96">
        <f>SUMIF('บันทึกการรับ-จ่ายแสตมป์'!$B$6:$B$21012,P47,'บันทึกการรับ-จ่ายแสตมป์'!$N$6:$N$21012)</f>
        <v>0</v>
      </c>
      <c r="AU47" s="96">
        <f>SUMIF('บันทึกการรับ-จ่ายแสตมป์'!$B$6:$B$21012,Q47,'บันทึกการรับ-จ่ายแสตมป์'!$N$6:$N$21012)</f>
        <v>0</v>
      </c>
      <c r="AV47" s="96">
        <f>SUMIF('บันทึกการรับ-จ่ายแสตมป์'!$B$6:$B$21012,R47,'บันทึกการรับ-จ่ายแสตมป์'!$N$6:$N$21012)</f>
        <v>0</v>
      </c>
      <c r="AW47" s="96">
        <f>SUMIF('บันทึกการรับ-จ่ายแสตมป์'!$B$6:$B$21012,S47,'บันทึกการรับ-จ่ายแสตมป์'!$N$6:$N$21012)</f>
        <v>0</v>
      </c>
      <c r="AX47" s="96">
        <f>SUMIF('บันทึกการรับ-จ่ายแสตมป์'!$B$6:$B$21012,T47,'บันทึกการรับ-จ่ายแสตมป์'!$N$6:$N$21012)</f>
        <v>0</v>
      </c>
      <c r="AY47" s="96">
        <f>SUMIF('บันทึกการรับ-จ่ายแสตมป์'!$B$6:$B$21012,U47,'บันทึกการรับ-จ่ายแสตมป์'!$N$6:$N$21012)</f>
        <v>0</v>
      </c>
      <c r="AZ47" s="96">
        <f>SUMIF('บันทึกการรับ-จ่ายแสตมป์'!$B$6:$B$21012,V47,'บันทึกการรับ-จ่ายแสตมป์'!$N$6:$N$21012)</f>
        <v>0</v>
      </c>
      <c r="BA47" s="96">
        <f>SUMIF('บันทึกการรับ-จ่ายแสตมป์'!$B$6:$B$21012,W47,'บันทึกการรับ-จ่ายแสตมป์'!$N$6:$N$21012)</f>
        <v>0</v>
      </c>
      <c r="BB47" s="96">
        <f>SUMIF('บันทึกการรับ-จ่ายแสตมป์'!$B$6:$B$21012,X47,'บันทึกการรับ-จ่ายแสตมป์'!$N$6:$N$21012)</f>
        <v>0</v>
      </c>
      <c r="BC47" s="96">
        <f>SUMIF('บันทึกการรับ-จ่ายแสตมป์'!$B$6:$B$21012,Y47,'บันทึกการรับ-จ่ายแสตมป์'!$N$6:$N$21012)</f>
        <v>0</v>
      </c>
      <c r="BD47" s="96">
        <f t="shared" si="162"/>
        <v>0</v>
      </c>
      <c r="BE47" s="99">
        <f>SUMIF('บันทึกการรับ-จ่ายแสตมป์'!$D$6:$D$21012,Z47,'บันทึกการรับ-จ่ายแสตมป์'!$P$6:$P$21012)</f>
        <v>0</v>
      </c>
      <c r="BF47" s="96">
        <f t="shared" si="163"/>
        <v>0</v>
      </c>
      <c r="BG47" s="99">
        <f>SUMIF('บันทึกการรับ-จ่ายแสตมป์'!$D$6:$D$21012,AA47,'บันทึกการรับ-จ่ายแสตมป์'!$P$6:$P$21012)</f>
        <v>0</v>
      </c>
      <c r="BH47" s="96">
        <f t="shared" si="164"/>
        <v>0</v>
      </c>
      <c r="BI47" s="99">
        <f t="shared" si="165"/>
        <v>0</v>
      </c>
      <c r="BJ47" s="96">
        <f t="shared" si="166"/>
        <v>0</v>
      </c>
      <c r="BK47" s="99">
        <f t="shared" si="167"/>
        <v>0</v>
      </c>
      <c r="BL47" s="120">
        <f t="shared" si="168"/>
        <v>0</v>
      </c>
      <c r="BM47" s="99">
        <f t="shared" si="169"/>
        <v>0</v>
      </c>
      <c r="BN47" s="22"/>
    </row>
    <row r="48" spans="1:66" ht="22.5">
      <c r="A48" s="6"/>
      <c r="B48" s="47" t="str">
        <f t="shared" si="136"/>
        <v>ตุลาคมรับ</v>
      </c>
      <c r="C48" s="47" t="str">
        <f t="shared" si="137"/>
        <v>ตุลาคมจ่าย</v>
      </c>
      <c r="D48" s="47" t="str">
        <f t="shared" si="138"/>
        <v>พฤศจิกายนรับ</v>
      </c>
      <c r="E48" s="47" t="str">
        <f t="shared" si="139"/>
        <v>พฤศจิกายนจ่าย</v>
      </c>
      <c r="F48" s="47" t="str">
        <f t="shared" si="140"/>
        <v>ธันวาคมรับ</v>
      </c>
      <c r="G48" s="47" t="str">
        <f t="shared" si="141"/>
        <v>ธันวาคมจ่าย</v>
      </c>
      <c r="H48" s="47" t="str">
        <f t="shared" si="142"/>
        <v>มกราคมรับ</v>
      </c>
      <c r="I48" s="47" t="str">
        <f t="shared" si="143"/>
        <v>มกราคมจ่าย</v>
      </c>
      <c r="J48" s="47" t="str">
        <f t="shared" si="144"/>
        <v>กุมภาพันธ์รับ</v>
      </c>
      <c r="K48" s="47" t="str">
        <f t="shared" si="145"/>
        <v>กุมภาพันธ์จ่าย</v>
      </c>
      <c r="L48" s="47" t="str">
        <f t="shared" si="146"/>
        <v>มีนาคมรับ</v>
      </c>
      <c r="M48" s="47" t="str">
        <f t="shared" si="147"/>
        <v>มีนาคมจ่าย</v>
      </c>
      <c r="N48" s="47" t="str">
        <f t="shared" si="148"/>
        <v>เมษายนรับ</v>
      </c>
      <c r="O48" s="47" t="str">
        <f t="shared" si="149"/>
        <v>เมษายนจ่าย</v>
      </c>
      <c r="P48" s="47" t="str">
        <f t="shared" si="150"/>
        <v>พฤษภาคมรับ</v>
      </c>
      <c r="Q48" s="47" t="str">
        <f t="shared" si="151"/>
        <v>พฤษภาคมจ่าย</v>
      </c>
      <c r="R48" s="47" t="str">
        <f t="shared" si="152"/>
        <v>มิถุนายนรับ</v>
      </c>
      <c r="S48" s="47" t="str">
        <f t="shared" si="153"/>
        <v>มิถุนายนจ่าย</v>
      </c>
      <c r="T48" s="47" t="str">
        <f t="shared" si="154"/>
        <v>กรกฎาคมรับ</v>
      </c>
      <c r="U48" s="47" t="str">
        <f t="shared" si="155"/>
        <v>กรกฎาคมจ่าย</v>
      </c>
      <c r="V48" s="47" t="str">
        <f t="shared" si="156"/>
        <v>สิงหาคมรับ</v>
      </c>
      <c r="W48" s="47" t="str">
        <f t="shared" si="157"/>
        <v>สิงหาคมจ่าย</v>
      </c>
      <c r="X48" s="47" t="str">
        <f t="shared" si="158"/>
        <v>กันยายนรับ</v>
      </c>
      <c r="Y48" s="47" t="str">
        <f t="shared" si="159"/>
        <v>กันยายนจ่าย</v>
      </c>
      <c r="Z48" s="47" t="str">
        <f t="shared" si="160"/>
        <v>รับ</v>
      </c>
      <c r="AA48" s="47" t="str">
        <f t="shared" si="161"/>
        <v>จ่าย</v>
      </c>
      <c r="AB48" s="53"/>
      <c r="AC48" s="88" t="str">
        <f>IF(AB48&gt;0,VLOOKUP(AB48,ชนิดแสตมป์!$A$3:$D$1000,2,FALSE),IF(AB48=0," "))</f>
        <v xml:space="preserve"> </v>
      </c>
      <c r="AD48" s="25">
        <v>0</v>
      </c>
      <c r="AE48" s="61">
        <v>0</v>
      </c>
      <c r="AF48" s="96">
        <f>SUMIF('บันทึกการรับ-จ่ายแสตมป์'!$B$6:$B$21012,B48,'บันทึกการรับ-จ่ายแสตมป์'!$N$6:$N$21012)</f>
        <v>0</v>
      </c>
      <c r="AG48" s="96">
        <f>SUMIF('บันทึกการรับ-จ่ายแสตมป์'!$B$6:$B$21012,C48,'บันทึกการรับ-จ่ายแสตมป์'!$N$6:$N$21012)</f>
        <v>0</v>
      </c>
      <c r="AH48" s="96">
        <f>SUMIF('บันทึกการรับ-จ่ายแสตมป์'!$B$6:$B$21012,D48,'บันทึกการรับ-จ่ายแสตมป์'!$N$6:$N$21012)</f>
        <v>0</v>
      </c>
      <c r="AI48" s="96">
        <f>SUMIF('บันทึกการรับ-จ่ายแสตมป์'!$B$6:$B$21012,E48,'บันทึกการรับ-จ่ายแสตมป์'!$N$6:$N$21012)</f>
        <v>0</v>
      </c>
      <c r="AJ48" s="96">
        <f>SUMIF('บันทึกการรับ-จ่ายแสตมป์'!$B$6:$B$21012,F48,'บันทึกการรับ-จ่ายแสตมป์'!$N$6:$N$21012)</f>
        <v>0</v>
      </c>
      <c r="AK48" s="96">
        <f>SUMIF('บันทึกการรับ-จ่ายแสตมป์'!$B$6:$B$21012,G48,'บันทึกการรับ-จ่ายแสตมป์'!$N$6:$N$21012)</f>
        <v>0</v>
      </c>
      <c r="AL48" s="96">
        <f>SUMIF('บันทึกการรับ-จ่ายแสตมป์'!$B$6:$B$21012,H48,'บันทึกการรับ-จ่ายแสตมป์'!$N$6:$N$21012)</f>
        <v>0</v>
      </c>
      <c r="AM48" s="96">
        <f>SUMIF('บันทึกการรับ-จ่ายแสตมป์'!$B$6:$B$21012,I48,'บันทึกการรับ-จ่ายแสตมป์'!$N$6:$N$21012)</f>
        <v>0</v>
      </c>
      <c r="AN48" s="96">
        <f>SUMIF('บันทึกการรับ-จ่ายแสตมป์'!$B$6:$B$21012,J48,'บันทึกการรับ-จ่ายแสตมป์'!$N$6:$N$21012)</f>
        <v>0</v>
      </c>
      <c r="AO48" s="96">
        <f>SUMIF('บันทึกการรับ-จ่ายแสตมป์'!$B$6:$B$21012,K48,'บันทึกการรับ-จ่ายแสตมป์'!$N$6:$N$21012)</f>
        <v>0</v>
      </c>
      <c r="AP48" s="96">
        <f>SUMIF('บันทึกการรับ-จ่ายแสตมป์'!$B$6:$B$21012,L48,'บันทึกการรับ-จ่ายแสตมป์'!$N$6:$N$21012)</f>
        <v>0</v>
      </c>
      <c r="AQ48" s="96">
        <f>SUMIF('บันทึกการรับ-จ่ายแสตมป์'!$B$6:$B$21012,M48,'บันทึกการรับ-จ่ายแสตมป์'!$N$6:$N$21012)</f>
        <v>0</v>
      </c>
      <c r="AR48" s="96">
        <f>SUMIF('บันทึกการรับ-จ่ายแสตมป์'!$B$6:$B$21012,N48,'บันทึกการรับ-จ่ายแสตมป์'!$N$6:$N$21012)</f>
        <v>0</v>
      </c>
      <c r="AS48" s="96">
        <f>SUMIF('บันทึกการรับ-จ่ายแสตมป์'!$B$6:$B$21012,O48,'บันทึกการรับ-จ่ายแสตมป์'!$N$6:$N$21012)</f>
        <v>0</v>
      </c>
      <c r="AT48" s="96">
        <f>SUMIF('บันทึกการรับ-จ่ายแสตมป์'!$B$6:$B$21012,P48,'บันทึกการรับ-จ่ายแสตมป์'!$N$6:$N$21012)</f>
        <v>0</v>
      </c>
      <c r="AU48" s="96">
        <f>SUMIF('บันทึกการรับ-จ่ายแสตมป์'!$B$6:$B$21012,Q48,'บันทึกการรับ-จ่ายแสตมป์'!$N$6:$N$21012)</f>
        <v>0</v>
      </c>
      <c r="AV48" s="96">
        <f>SUMIF('บันทึกการรับ-จ่ายแสตมป์'!$B$6:$B$21012,R48,'บันทึกการรับ-จ่ายแสตมป์'!$N$6:$N$21012)</f>
        <v>0</v>
      </c>
      <c r="AW48" s="96">
        <f>SUMIF('บันทึกการรับ-จ่ายแสตมป์'!$B$6:$B$21012,S48,'บันทึกการรับ-จ่ายแสตมป์'!$N$6:$N$21012)</f>
        <v>0</v>
      </c>
      <c r="AX48" s="96">
        <f>SUMIF('บันทึกการรับ-จ่ายแสตมป์'!$B$6:$B$21012,T48,'บันทึกการรับ-จ่ายแสตมป์'!$N$6:$N$21012)</f>
        <v>0</v>
      </c>
      <c r="AY48" s="96">
        <f>SUMIF('บันทึกการรับ-จ่ายแสตมป์'!$B$6:$B$21012,U48,'บันทึกการรับ-จ่ายแสตมป์'!$N$6:$N$21012)</f>
        <v>0</v>
      </c>
      <c r="AZ48" s="96">
        <f>SUMIF('บันทึกการรับ-จ่ายแสตมป์'!$B$6:$B$21012,V48,'บันทึกการรับ-จ่ายแสตมป์'!$N$6:$N$21012)</f>
        <v>0</v>
      </c>
      <c r="BA48" s="96">
        <f>SUMIF('บันทึกการรับ-จ่ายแสตมป์'!$B$6:$B$21012,W48,'บันทึกการรับ-จ่ายแสตมป์'!$N$6:$N$21012)</f>
        <v>0</v>
      </c>
      <c r="BB48" s="96">
        <f>SUMIF('บันทึกการรับ-จ่ายแสตมป์'!$B$6:$B$21012,X48,'บันทึกการรับ-จ่ายแสตมป์'!$N$6:$N$21012)</f>
        <v>0</v>
      </c>
      <c r="BC48" s="96">
        <f>SUMIF('บันทึกการรับ-จ่ายแสตมป์'!$B$6:$B$21012,Y48,'บันทึกการรับ-จ่ายแสตมป์'!$N$6:$N$21012)</f>
        <v>0</v>
      </c>
      <c r="BD48" s="96">
        <f t="shared" si="162"/>
        <v>0</v>
      </c>
      <c r="BE48" s="99">
        <f>SUMIF('บันทึกการรับ-จ่ายแสตมป์'!$D$6:$D$21012,Z48,'บันทึกการรับ-จ่ายแสตมป์'!$P$6:$P$21012)</f>
        <v>0</v>
      </c>
      <c r="BF48" s="96">
        <f t="shared" si="163"/>
        <v>0</v>
      </c>
      <c r="BG48" s="99">
        <f>SUMIF('บันทึกการรับ-จ่ายแสตมป์'!$D$6:$D$21012,AA48,'บันทึกการรับ-จ่ายแสตมป์'!$P$6:$P$21012)</f>
        <v>0</v>
      </c>
      <c r="BH48" s="96">
        <f t="shared" si="164"/>
        <v>0</v>
      </c>
      <c r="BI48" s="99">
        <f t="shared" si="165"/>
        <v>0</v>
      </c>
      <c r="BJ48" s="96">
        <f t="shared" si="166"/>
        <v>0</v>
      </c>
      <c r="BK48" s="99">
        <f t="shared" si="167"/>
        <v>0</v>
      </c>
      <c r="BL48" s="120">
        <f t="shared" si="168"/>
        <v>0</v>
      </c>
      <c r="BM48" s="99">
        <f t="shared" si="169"/>
        <v>0</v>
      </c>
      <c r="BN48" s="22"/>
    </row>
    <row r="49" spans="1:66" ht="22.5">
      <c r="A49" s="6"/>
      <c r="B49" s="47" t="str">
        <f>$B$4&amp;$B$6&amp;AB49</f>
        <v>ตุลาคมรับ</v>
      </c>
      <c r="C49" s="47" t="str">
        <f>$C$4&amp;$C$6&amp;AB49</f>
        <v>ตุลาคมจ่าย</v>
      </c>
      <c r="D49" s="47" t="str">
        <f>$D$4&amp;$D$6&amp;AB49</f>
        <v>พฤศจิกายนรับ</v>
      </c>
      <c r="E49" s="47" t="str">
        <f>$E$4&amp;$E$6&amp;AB49</f>
        <v>พฤศจิกายนจ่าย</v>
      </c>
      <c r="F49" s="47" t="str">
        <f>$F$4&amp;$F$6&amp;AB49</f>
        <v>ธันวาคมรับ</v>
      </c>
      <c r="G49" s="47" t="str">
        <f>$G$4&amp;$G$6&amp;AB49</f>
        <v>ธันวาคมจ่าย</v>
      </c>
      <c r="H49" s="47" t="str">
        <f>$H$4&amp;$H$6&amp;AB49</f>
        <v>มกราคมรับ</v>
      </c>
      <c r="I49" s="47" t="str">
        <f>$I$4&amp;$I$6&amp;AB49</f>
        <v>มกราคมจ่าย</v>
      </c>
      <c r="J49" s="47" t="str">
        <f>$J$4&amp;$J$6&amp;AB49</f>
        <v>กุมภาพันธ์รับ</v>
      </c>
      <c r="K49" s="47" t="str">
        <f>$K$4&amp;$K$6&amp;AB49</f>
        <v>กุมภาพันธ์จ่าย</v>
      </c>
      <c r="L49" s="47" t="str">
        <f>$L$4&amp;$L$6&amp;AB49</f>
        <v>มีนาคมรับ</v>
      </c>
      <c r="M49" s="47" t="str">
        <f>$M$4&amp;$M$6&amp;AB49</f>
        <v>มีนาคมจ่าย</v>
      </c>
      <c r="N49" s="47" t="str">
        <f>$N$4&amp;$N$6&amp;AB49</f>
        <v>เมษายนรับ</v>
      </c>
      <c r="O49" s="47" t="str">
        <f>$O$4&amp;$O$6&amp;AB49</f>
        <v>เมษายนจ่าย</v>
      </c>
      <c r="P49" s="47" t="str">
        <f>$P$4&amp;$P$6&amp;AB49</f>
        <v>พฤษภาคมรับ</v>
      </c>
      <c r="Q49" s="47" t="str">
        <f>$Q$4&amp;$Q$6&amp;AB49</f>
        <v>พฤษภาคมจ่าย</v>
      </c>
      <c r="R49" s="47" t="str">
        <f>$R$4&amp;$R$6&amp;AB49</f>
        <v>มิถุนายนรับ</v>
      </c>
      <c r="S49" s="47" t="str">
        <f>$S$4&amp;$S$6&amp;AB49</f>
        <v>มิถุนายนจ่าย</v>
      </c>
      <c r="T49" s="47" t="str">
        <f>$T$4&amp;$T$6&amp;AB49</f>
        <v>กรกฎาคมรับ</v>
      </c>
      <c r="U49" s="47" t="str">
        <f>$U$4&amp;$U$6&amp;AB49</f>
        <v>กรกฎาคมจ่าย</v>
      </c>
      <c r="V49" s="47" t="str">
        <f>$V$4&amp;$V$6&amp;AB49</f>
        <v>สิงหาคมรับ</v>
      </c>
      <c r="W49" s="47" t="str">
        <f>$W$4&amp;$W$6&amp;AB49</f>
        <v>สิงหาคมจ่าย</v>
      </c>
      <c r="X49" s="47" t="str">
        <f>$X$4&amp;$X$6&amp;AB49</f>
        <v>กันยายนรับ</v>
      </c>
      <c r="Y49" s="47" t="str">
        <f>$Y$4&amp;$Y$6&amp;AB49</f>
        <v>กันยายนจ่าย</v>
      </c>
      <c r="Z49" s="47" t="str">
        <f>$Z$6&amp;AB49</f>
        <v>รับ</v>
      </c>
      <c r="AA49" s="47" t="str">
        <f>$AA$6&amp;AB49</f>
        <v>จ่าย</v>
      </c>
      <c r="AB49" s="53"/>
      <c r="AC49" s="88" t="str">
        <f>IF(AB49&gt;0,VLOOKUP(AB49,ชนิดแสตมป์!$A$3:$D$1000,2,FALSE),IF(AB49=0," "))</f>
        <v xml:space="preserve"> </v>
      </c>
      <c r="AD49" s="25">
        <v>0</v>
      </c>
      <c r="AE49" s="61">
        <v>0</v>
      </c>
      <c r="AF49" s="96">
        <f>SUMIF('บันทึกการรับ-จ่ายแสตมป์'!$B$6:$B$21012,B49,'บันทึกการรับ-จ่ายแสตมป์'!$N$6:$N$21012)</f>
        <v>0</v>
      </c>
      <c r="AG49" s="96">
        <f>SUMIF('บันทึกการรับ-จ่ายแสตมป์'!$B$6:$B$21012,C49,'บันทึกการรับ-จ่ายแสตมป์'!$N$6:$N$21012)</f>
        <v>0</v>
      </c>
      <c r="AH49" s="96">
        <f>SUMIF('บันทึกการรับ-จ่ายแสตมป์'!$B$6:$B$21012,D49,'บันทึกการรับ-จ่ายแสตมป์'!$N$6:$N$21012)</f>
        <v>0</v>
      </c>
      <c r="AI49" s="96">
        <f>SUMIF('บันทึกการรับ-จ่ายแสตมป์'!$B$6:$B$21012,E49,'บันทึกการรับ-จ่ายแสตมป์'!$N$6:$N$21012)</f>
        <v>0</v>
      </c>
      <c r="AJ49" s="96">
        <f>SUMIF('บันทึกการรับ-จ่ายแสตมป์'!$B$6:$B$21012,F49,'บันทึกการรับ-จ่ายแสตมป์'!$N$6:$N$21012)</f>
        <v>0</v>
      </c>
      <c r="AK49" s="96">
        <f>SUMIF('บันทึกการรับ-จ่ายแสตมป์'!$B$6:$B$21012,G49,'บันทึกการรับ-จ่ายแสตมป์'!$N$6:$N$21012)</f>
        <v>0</v>
      </c>
      <c r="AL49" s="96">
        <f>SUMIF('บันทึกการรับ-จ่ายแสตมป์'!$B$6:$B$21012,H49,'บันทึกการรับ-จ่ายแสตมป์'!$N$6:$N$21012)</f>
        <v>0</v>
      </c>
      <c r="AM49" s="96">
        <f>SUMIF('บันทึกการรับ-จ่ายแสตมป์'!$B$6:$B$21012,I49,'บันทึกการรับ-จ่ายแสตมป์'!$N$6:$N$21012)</f>
        <v>0</v>
      </c>
      <c r="AN49" s="96">
        <f>SUMIF('บันทึกการรับ-จ่ายแสตมป์'!$B$6:$B$21012,J49,'บันทึกการรับ-จ่ายแสตมป์'!$N$6:$N$21012)</f>
        <v>0</v>
      </c>
      <c r="AO49" s="96">
        <f>SUMIF('บันทึกการรับ-จ่ายแสตมป์'!$B$6:$B$21012,K49,'บันทึกการรับ-จ่ายแสตมป์'!$N$6:$N$21012)</f>
        <v>0</v>
      </c>
      <c r="AP49" s="96">
        <f>SUMIF('บันทึกการรับ-จ่ายแสตมป์'!$B$6:$B$21012,L49,'บันทึกการรับ-จ่ายแสตมป์'!$N$6:$N$21012)</f>
        <v>0</v>
      </c>
      <c r="AQ49" s="96">
        <f>SUMIF('บันทึกการรับ-จ่ายแสตมป์'!$B$6:$B$21012,M49,'บันทึกการรับ-จ่ายแสตมป์'!$N$6:$N$21012)</f>
        <v>0</v>
      </c>
      <c r="AR49" s="96">
        <f>SUMIF('บันทึกการรับ-จ่ายแสตมป์'!$B$6:$B$21012,N49,'บันทึกการรับ-จ่ายแสตมป์'!$N$6:$N$21012)</f>
        <v>0</v>
      </c>
      <c r="AS49" s="96">
        <f>SUMIF('บันทึกการรับ-จ่ายแสตมป์'!$B$6:$B$21012,O49,'บันทึกการรับ-จ่ายแสตมป์'!$N$6:$N$21012)</f>
        <v>0</v>
      </c>
      <c r="AT49" s="96">
        <f>SUMIF('บันทึกการรับ-จ่ายแสตมป์'!$B$6:$B$21012,P49,'บันทึกการรับ-จ่ายแสตมป์'!$N$6:$N$21012)</f>
        <v>0</v>
      </c>
      <c r="AU49" s="96">
        <f>SUMIF('บันทึกการรับ-จ่ายแสตมป์'!$B$6:$B$21012,Q49,'บันทึกการรับ-จ่ายแสตมป์'!$N$6:$N$21012)</f>
        <v>0</v>
      </c>
      <c r="AV49" s="96">
        <f>SUMIF('บันทึกการรับ-จ่ายแสตมป์'!$B$6:$B$21012,R49,'บันทึกการรับ-จ่ายแสตมป์'!$N$6:$N$21012)</f>
        <v>0</v>
      </c>
      <c r="AW49" s="96">
        <f>SUMIF('บันทึกการรับ-จ่ายแสตมป์'!$B$6:$B$21012,S49,'บันทึกการรับ-จ่ายแสตมป์'!$N$6:$N$21012)</f>
        <v>0</v>
      </c>
      <c r="AX49" s="96">
        <f>SUMIF('บันทึกการรับ-จ่ายแสตมป์'!$B$6:$B$21012,T49,'บันทึกการรับ-จ่ายแสตมป์'!$N$6:$N$21012)</f>
        <v>0</v>
      </c>
      <c r="AY49" s="96">
        <f>SUMIF('บันทึกการรับ-จ่ายแสตมป์'!$B$6:$B$21012,U49,'บันทึกการรับ-จ่ายแสตมป์'!$N$6:$N$21012)</f>
        <v>0</v>
      </c>
      <c r="AZ49" s="96">
        <f>SUMIF('บันทึกการรับ-จ่ายแสตมป์'!$B$6:$B$21012,V49,'บันทึกการรับ-จ่ายแสตมป์'!$N$6:$N$21012)</f>
        <v>0</v>
      </c>
      <c r="BA49" s="96">
        <f>SUMIF('บันทึกการรับ-จ่ายแสตมป์'!$B$6:$B$21012,W49,'บันทึกการรับ-จ่ายแสตมป์'!$N$6:$N$21012)</f>
        <v>0</v>
      </c>
      <c r="BB49" s="96">
        <f>SUMIF('บันทึกการรับ-จ่ายแสตมป์'!$B$6:$B$21012,X49,'บันทึกการรับ-จ่ายแสตมป์'!$N$6:$N$21012)</f>
        <v>0</v>
      </c>
      <c r="BC49" s="96">
        <f>SUMIF('บันทึกการรับ-จ่ายแสตมป์'!$B$6:$B$21012,Y49,'บันทึกการรับ-จ่ายแสตมป์'!$N$6:$N$21012)</f>
        <v>0</v>
      </c>
      <c r="BD49" s="96">
        <f>AF49+AH49+AJ49+AL49+AN49+AP49+AR49+AT49+AV49+AX49+AZ49+BB49</f>
        <v>0</v>
      </c>
      <c r="BE49" s="99">
        <f>SUMIF('บันทึกการรับ-จ่ายแสตมป์'!$D$6:$D$21012,Z49,'บันทึกการรับ-จ่ายแสตมป์'!$P$6:$P$21012)</f>
        <v>0</v>
      </c>
      <c r="BF49" s="96">
        <f>AG49+AI49+AK49+AM49+AO49+AQ49+AS49+AU49+AW49+AY49+BA49+BC49</f>
        <v>0</v>
      </c>
      <c r="BG49" s="99">
        <f>SUMIF('บันทึกการรับ-จ่ายแสตมป์'!$D$6:$D$21012,AA49,'บันทึกการรับ-จ่ายแสตมป์'!$P$6:$P$21012)</f>
        <v>0</v>
      </c>
      <c r="BH49" s="96">
        <f>AD49+BD49</f>
        <v>0</v>
      </c>
      <c r="BI49" s="99">
        <f>AE49+BE49</f>
        <v>0</v>
      </c>
      <c r="BJ49" s="96">
        <f>BF49</f>
        <v>0</v>
      </c>
      <c r="BK49" s="99">
        <f>BG49</f>
        <v>0</v>
      </c>
      <c r="BL49" s="120">
        <f>BH49-BJ49</f>
        <v>0</v>
      </c>
      <c r="BM49" s="99">
        <f>BI49-BK49</f>
        <v>0</v>
      </c>
      <c r="BN49" s="22"/>
    </row>
    <row r="50" spans="1:66" ht="22.5">
      <c r="A50" s="15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54"/>
      <c r="AC50" s="119"/>
      <c r="AD50" s="56"/>
      <c r="AE50" s="62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100"/>
      <c r="BF50" s="97"/>
      <c r="BG50" s="100"/>
      <c r="BH50" s="97"/>
      <c r="BI50" s="100"/>
      <c r="BJ50" s="97"/>
      <c r="BK50" s="100"/>
      <c r="BL50" s="121"/>
      <c r="BM50" s="100"/>
      <c r="BN50" s="55"/>
    </row>
  </sheetData>
  <mergeCells count="22">
    <mergeCell ref="AZ4:BA4"/>
    <mergeCell ref="AP4:AQ4"/>
    <mergeCell ref="AR4:AS4"/>
    <mergeCell ref="AT4:AU4"/>
    <mergeCell ref="AV4:AW4"/>
    <mergeCell ref="AX4:AY4"/>
    <mergeCell ref="BN4:BN6"/>
    <mergeCell ref="A1:BN1"/>
    <mergeCell ref="A2:BN2"/>
    <mergeCell ref="BD4:BG4"/>
    <mergeCell ref="A4:A6"/>
    <mergeCell ref="AF4:AG4"/>
    <mergeCell ref="AB4:AB6"/>
    <mergeCell ref="AC4:AC6"/>
    <mergeCell ref="AD4:AE4"/>
    <mergeCell ref="BL4:BM4"/>
    <mergeCell ref="BH4:BK4"/>
    <mergeCell ref="AH4:AI4"/>
    <mergeCell ref="BB4:BC4"/>
    <mergeCell ref="AJ4:AK4"/>
    <mergeCell ref="AL4:AM4"/>
    <mergeCell ref="AN4:A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ตัดปีแสตมป์</vt:lpstr>
      <vt:lpstr>รหัส</vt:lpstr>
      <vt:lpstr>ชนิดแสตมป์</vt:lpstr>
      <vt:lpstr>ข้อมูลผู้ประกอบการ</vt:lpstr>
      <vt:lpstr>บันทึกการรับ-จ่ายแสตมป์</vt:lpstr>
      <vt:lpstr>รายงานการรับ-จ่ายแสตมป์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2012-08-17T10:13:10Z</cp:lastPrinted>
  <dcterms:created xsi:type="dcterms:W3CDTF">2012-08-17T03:15:21Z</dcterms:created>
  <dcterms:modified xsi:type="dcterms:W3CDTF">2017-12-12T06:49:24Z</dcterms:modified>
</cp:coreProperties>
</file>